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0" yWindow="5055" windowWidth="23940" windowHeight="5040"/>
  </bookViews>
  <sheets>
    <sheet name="Plan1" sheetId="1" r:id="rId1"/>
    <sheet name="Plan2" sheetId="2" r:id="rId2"/>
    <sheet name="Plan3" sheetId="3" r:id="rId3"/>
  </sheets>
  <definedNames>
    <definedName name="_xlnm.Print_Area" localSheetId="0">Plan1!$A$1:$J$41</definedName>
  </definedNames>
  <calcPr calcId="144525"/>
</workbook>
</file>

<file path=xl/calcChain.xml><?xml version="1.0" encoding="utf-8"?>
<calcChain xmlns="http://schemas.openxmlformats.org/spreadsheetml/2006/main">
  <c r="J28" i="1" l="1"/>
  <c r="J27" i="1"/>
  <c r="J26" i="1"/>
  <c r="J25" i="1"/>
  <c r="J24" i="1"/>
  <c r="J23" i="1"/>
</calcChain>
</file>

<file path=xl/sharedStrings.xml><?xml version="1.0" encoding="utf-8"?>
<sst xmlns="http://schemas.openxmlformats.org/spreadsheetml/2006/main" count="45" uniqueCount="39">
  <si>
    <t>METODOLOGIA DE CÁLCULO - FUNASA</t>
  </si>
  <si>
    <t>Cálculo da quantidade diária de resíduo a ser coletado</t>
  </si>
  <si>
    <t>H</t>
  </si>
  <si>
    <t>G</t>
  </si>
  <si>
    <t>Estimativa da quantidade diária gerada de resíduo por habitante (kg/hab/dia)</t>
  </si>
  <si>
    <t>Cálculo do tempo gasto, por viagem, com o transporte do local de coleta ao local de destinação final dos resíduos</t>
  </si>
  <si>
    <t>D</t>
  </si>
  <si>
    <t>Distância do ponto de inicio da coleta até o local de descarga (km)</t>
  </si>
  <si>
    <t>Vt</t>
  </si>
  <si>
    <t>Velocidade média desenvolvida até o local de descarga (km/h)</t>
  </si>
  <si>
    <t>T1</t>
  </si>
  <si>
    <t>Tempo gasto com o acesso, a pesagem, a descarga do resíduo e a saída do local de destinação (h)</t>
  </si>
  <si>
    <t>Cálculo da capacidade de carga por viagem</t>
  </si>
  <si>
    <t>d</t>
  </si>
  <si>
    <t>Densidade aparente do lixo residencial (ton/m³)</t>
  </si>
  <si>
    <t>k</t>
  </si>
  <si>
    <t>Coeficiente de compactação de resíduo propiciada pelo tipo de caminhão (caçamba)</t>
  </si>
  <si>
    <t>Coeficiente de compactação de resíduo propiciada pelo tipo de caminhão (compactador)</t>
  </si>
  <si>
    <t>c</t>
  </si>
  <si>
    <t>Capacidade de carga por viagem caminhão caçamba 6 m³ (ton)</t>
  </si>
  <si>
    <t>Capacidade de carga por viagem caminhão caçamba 10 m³ (ton)</t>
  </si>
  <si>
    <t>Capacidade de carga por viagem caminhão caçamba 12 m³ (ton)</t>
  </si>
  <si>
    <t>Capacidade de carga por viagem caminhão compactador 6 m³ (ton)</t>
  </si>
  <si>
    <t>Capacidade de carga por viagem caminhão compactador 12 m³ (ton)</t>
  </si>
  <si>
    <t>Capacidade de carga por viagem caminhão compactador 15 m³ (ton)</t>
  </si>
  <si>
    <t>Cálculo do número de viagens diárias possíveis por veículo</t>
  </si>
  <si>
    <t>VC</t>
  </si>
  <si>
    <t>Velocidade média de coleta (km/h)</t>
  </si>
  <si>
    <t>J</t>
  </si>
  <si>
    <t>Quantidade de horas de serviço (h)</t>
  </si>
  <si>
    <t>L</t>
  </si>
  <si>
    <t>Extensão total das ruas a serem atendidas pelo sistema (km)</t>
  </si>
  <si>
    <t>CÁLCULO DA FROTA NECESSÁRIA PARA COLETA DE RESÍDUOS SÓLIDOS</t>
  </si>
  <si>
    <t>K</t>
  </si>
  <si>
    <t>Número de veículos reservas (10%)</t>
  </si>
  <si>
    <t>F</t>
  </si>
  <si>
    <t>FROTA NECESSÁRIA PARA COLETA DE RESÍDUOS SÓLIDOS</t>
  </si>
  <si>
    <t>APÊNDICE III AO TERMO DE REFERÊNCIA</t>
  </si>
  <si>
    <t>População Urbana onde existe serviço de coleta de resíduo regular (hab) - 2018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</si>
</sst>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1"/>
      <name val="Arial Narrow"/>
      <family val="2"/>
    </font>
    <font>
      <b/>
      <sz val="11"/>
      <name val="Arial Narrow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4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9">
    <xf numFmtId="0" fontId="0" fillId="0" borderId="0" xfId="0"/>
    <xf numFmtId="0" fontId="0" fillId="0" borderId="0" xfId="0" applyFill="1"/>
    <xf numFmtId="0" fontId="3" fillId="0" borderId="0" xfId="0" applyFont="1" applyFill="1" applyAlignment="1">
      <alignment horizontal="center"/>
    </xf>
    <xf numFmtId="9" fontId="5" fillId="0" borderId="0" xfId="1" applyFont="1" applyFill="1" applyBorder="1" applyAlignment="1">
      <alignment horizontal="right"/>
    </xf>
    <xf numFmtId="0" fontId="5" fillId="3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left"/>
    </xf>
    <xf numFmtId="0" fontId="3" fillId="3" borderId="0" xfId="0" applyFont="1" applyFill="1" applyAlignment="1">
      <alignment horizontal="center"/>
    </xf>
    <xf numFmtId="3" fontId="3" fillId="3" borderId="0" xfId="0" applyNumberFormat="1" applyFont="1" applyFill="1"/>
    <xf numFmtId="0" fontId="3" fillId="3" borderId="0" xfId="0" applyFont="1" applyFill="1"/>
    <xf numFmtId="0" fontId="3" fillId="0" borderId="0" xfId="0" applyFont="1"/>
    <xf numFmtId="0" fontId="2" fillId="3" borderId="0" xfId="0" applyFont="1" applyFill="1" applyAlignment="1">
      <alignment wrapText="1"/>
    </xf>
    <xf numFmtId="0" fontId="6" fillId="0" borderId="0" xfId="0" applyFont="1"/>
    <xf numFmtId="0" fontId="6" fillId="3" borderId="0" xfId="0" applyFont="1" applyFill="1"/>
    <xf numFmtId="0" fontId="3" fillId="3" borderId="0" xfId="0" applyFont="1" applyFill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3" borderId="0" xfId="0" applyFont="1" applyFill="1" applyAlignment="1">
      <alignment vertical="center" wrapText="1"/>
    </xf>
    <xf numFmtId="0" fontId="2" fillId="3" borderId="0" xfId="0" applyFont="1" applyFill="1" applyAlignment="1">
      <alignment horizontal="center"/>
    </xf>
    <xf numFmtId="0" fontId="7" fillId="3" borderId="0" xfId="0" applyFont="1" applyFill="1"/>
    <xf numFmtId="0" fontId="2" fillId="2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left"/>
    </xf>
    <xf numFmtId="0" fontId="5" fillId="3" borderId="0" xfId="0" applyFont="1" applyFill="1" applyBorder="1" applyAlignment="1">
      <alignment horizontal="left" vertical="center"/>
    </xf>
    <xf numFmtId="0" fontId="4" fillId="3" borderId="0" xfId="0" applyFont="1" applyFill="1" applyBorder="1" applyAlignment="1">
      <alignment horizontal="left"/>
    </xf>
    <xf numFmtId="0" fontId="2" fillId="3" borderId="0" xfId="0" applyFont="1" applyFill="1" applyAlignment="1">
      <alignment horizontal="center" vertical="center" wrapText="1"/>
    </xf>
    <xf numFmtId="0" fontId="4" fillId="3" borderId="0" xfId="0" applyFont="1" applyFill="1" applyBorder="1" applyAlignment="1">
      <alignment horizontal="left" vertical="center" wrapText="1"/>
    </xf>
    <xf numFmtId="0" fontId="2" fillId="3" borderId="0" xfId="0" applyFont="1" applyFill="1" applyAlignment="1">
      <alignment horizontal="left" vertical="center" wrapText="1"/>
    </xf>
    <xf numFmtId="0" fontId="2" fillId="3" borderId="0" xfId="0" applyFont="1" applyFill="1" applyAlignment="1">
      <alignment horizontal="left"/>
    </xf>
    <xf numFmtId="0" fontId="8" fillId="0" borderId="0" xfId="0" applyFont="1" applyAlignment="1">
      <alignment horizontal="center"/>
    </xf>
  </cellXfs>
  <cellStyles count="2">
    <cellStyle name="Normal" xfId="0" builtinId="0"/>
    <cellStyle name="Porcentagem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942975</xdr:colOff>
      <xdr:row>4</xdr:row>
      <xdr:rowOff>95251</xdr:rowOff>
    </xdr:from>
    <xdr:to>
      <xdr:col>10</xdr:col>
      <xdr:colOff>0</xdr:colOff>
      <xdr:row>4</xdr:row>
      <xdr:rowOff>485775</xdr:rowOff>
    </xdr:to>
    <xdr:sp macro="" textlink="">
      <xdr:nvSpPr>
        <xdr:cNvPr id="2" name="CaixaDeTexto 1"/>
        <xdr:cNvSpPr txBox="1"/>
      </xdr:nvSpPr>
      <xdr:spPr>
        <a:xfrm>
          <a:off x="5467350" y="1666876"/>
          <a:ext cx="790575" cy="39052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pt-BR" sz="1100"/>
            <a:t>Q =</a:t>
          </a:r>
          <a:r>
            <a:rPr lang="pt-BR" sz="1100" baseline="0"/>
            <a:t> </a:t>
          </a:r>
          <a:r>
            <a:rPr lang="pt-BR" sz="1100" u="sng" baseline="0"/>
            <a:t> H x G</a:t>
          </a:r>
        </a:p>
        <a:p>
          <a:r>
            <a:rPr lang="pt-BR" sz="1100" baseline="0"/>
            <a:t>        1000</a:t>
          </a:r>
          <a:endParaRPr lang="pt-BR" sz="1100"/>
        </a:p>
      </xdr:txBody>
    </xdr:sp>
    <xdr:clientData/>
  </xdr:twoCellAnchor>
  <xdr:twoCellAnchor>
    <xdr:from>
      <xdr:col>8</xdr:col>
      <xdr:colOff>666750</xdr:colOff>
      <xdr:row>10</xdr:row>
      <xdr:rowOff>104775</xdr:rowOff>
    </xdr:from>
    <xdr:to>
      <xdr:col>10</xdr:col>
      <xdr:colOff>0</xdr:colOff>
      <xdr:row>10</xdr:row>
      <xdr:rowOff>504825</xdr:rowOff>
    </xdr:to>
    <xdr:sp macro="" textlink="">
      <xdr:nvSpPr>
        <xdr:cNvPr id="3" name="CaixaDeTexto 2"/>
        <xdr:cNvSpPr txBox="1"/>
      </xdr:nvSpPr>
      <xdr:spPr>
        <a:xfrm>
          <a:off x="5191125" y="3219450"/>
          <a:ext cx="1066800" cy="4000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pt-BR" sz="1100"/>
            <a:t>TV =</a:t>
          </a:r>
          <a:r>
            <a:rPr lang="pt-BR" sz="1100" baseline="0"/>
            <a:t> </a:t>
          </a:r>
          <a:r>
            <a:rPr lang="pt-BR" sz="1100" u="sng" baseline="0"/>
            <a:t> 2D </a:t>
          </a:r>
          <a:r>
            <a:rPr lang="pt-BR" sz="1100" u="none" baseline="0"/>
            <a:t> + T1</a:t>
          </a:r>
        </a:p>
        <a:p>
          <a:r>
            <a:rPr lang="pt-BR" sz="1100" u="none" baseline="0"/>
            <a:t>          Vt        </a:t>
          </a:r>
          <a:endParaRPr lang="pt-BR" sz="1100" u="none"/>
        </a:p>
      </xdr:txBody>
    </xdr:sp>
    <xdr:clientData/>
  </xdr:twoCellAnchor>
  <xdr:twoCellAnchor>
    <xdr:from>
      <xdr:col>8</xdr:col>
      <xdr:colOff>647700</xdr:colOff>
      <xdr:row>16</xdr:row>
      <xdr:rowOff>171449</xdr:rowOff>
    </xdr:from>
    <xdr:to>
      <xdr:col>10</xdr:col>
      <xdr:colOff>0</xdr:colOff>
      <xdr:row>16</xdr:row>
      <xdr:rowOff>409574</xdr:rowOff>
    </xdr:to>
    <xdr:sp macro="" textlink="">
      <xdr:nvSpPr>
        <xdr:cNvPr id="4" name="CaixaDeTexto 3"/>
        <xdr:cNvSpPr txBox="1"/>
      </xdr:nvSpPr>
      <xdr:spPr>
        <a:xfrm>
          <a:off x="5172075" y="5086349"/>
          <a:ext cx="1085850" cy="2381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pt-BR" sz="1100"/>
            <a:t>c =</a:t>
          </a:r>
          <a:r>
            <a:rPr lang="pt-BR" sz="1100" u="none" baseline="0"/>
            <a:t> k x C x d</a:t>
          </a:r>
        </a:p>
      </xdr:txBody>
    </xdr:sp>
    <xdr:clientData/>
  </xdr:twoCellAnchor>
  <xdr:twoCellAnchor>
    <xdr:from>
      <xdr:col>7</xdr:col>
      <xdr:colOff>428625</xdr:colOff>
      <xdr:row>30</xdr:row>
      <xdr:rowOff>76200</xdr:rowOff>
    </xdr:from>
    <xdr:to>
      <xdr:col>10</xdr:col>
      <xdr:colOff>0</xdr:colOff>
      <xdr:row>30</xdr:row>
      <xdr:rowOff>514350</xdr:rowOff>
    </xdr:to>
    <xdr:sp macro="" textlink="">
      <xdr:nvSpPr>
        <xdr:cNvPr id="5" name="CaixaDeTexto 4"/>
        <xdr:cNvSpPr txBox="1"/>
      </xdr:nvSpPr>
      <xdr:spPr>
        <a:xfrm>
          <a:off x="4343400" y="8191500"/>
          <a:ext cx="1914525" cy="4381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pt-BR" sz="1100"/>
            <a:t>NV =</a:t>
          </a:r>
          <a:r>
            <a:rPr lang="pt-BR" sz="1100" baseline="0"/>
            <a:t> </a:t>
          </a:r>
          <a:r>
            <a:rPr lang="pt-BR" sz="1100" u="sng" baseline="0"/>
            <a:t>           Q x VC x J       _</a:t>
          </a:r>
        </a:p>
        <a:p>
          <a:r>
            <a:rPr lang="pt-BR" sz="1100" u="none" baseline="0"/>
            <a:t>          (L x c) + (Q x VC x TV)</a:t>
          </a:r>
          <a:endParaRPr lang="pt-BR" sz="1100" u="none"/>
        </a:p>
      </xdr:txBody>
    </xdr:sp>
    <xdr:clientData/>
  </xdr:twoCellAnchor>
  <xdr:twoCellAnchor>
    <xdr:from>
      <xdr:col>8</xdr:col>
      <xdr:colOff>66675</xdr:colOff>
      <xdr:row>36</xdr:row>
      <xdr:rowOff>104774</xdr:rowOff>
    </xdr:from>
    <xdr:to>
      <xdr:col>10</xdr:col>
      <xdr:colOff>1</xdr:colOff>
      <xdr:row>36</xdr:row>
      <xdr:rowOff>495299</xdr:rowOff>
    </xdr:to>
    <xdr:sp macro="" textlink="">
      <xdr:nvSpPr>
        <xdr:cNvPr id="6" name="CaixaDeTexto 5"/>
        <xdr:cNvSpPr txBox="1"/>
      </xdr:nvSpPr>
      <xdr:spPr>
        <a:xfrm>
          <a:off x="4591050" y="9829799"/>
          <a:ext cx="1666876" cy="3905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pt-BR" sz="1100"/>
            <a:t>F =</a:t>
          </a:r>
          <a:r>
            <a:rPr lang="pt-BR" sz="1100" baseline="0"/>
            <a:t> </a:t>
          </a:r>
          <a:r>
            <a:rPr lang="pt-BR" sz="1100" u="sng" baseline="0"/>
            <a:t>   1  </a:t>
          </a:r>
          <a:r>
            <a:rPr lang="pt-BR" sz="1100" u="none" baseline="0"/>
            <a:t> x </a:t>
          </a:r>
          <a:r>
            <a:rPr lang="pt-BR" sz="1100" u="sng" baseline="0"/>
            <a:t> Q </a:t>
          </a:r>
          <a:r>
            <a:rPr lang="pt-BR" sz="1100" u="none" baseline="0"/>
            <a:t> x (1+ K)</a:t>
          </a:r>
        </a:p>
        <a:p>
          <a:r>
            <a:rPr lang="pt-BR" sz="1100" u="none" baseline="0"/>
            <a:t>       NV       c   </a:t>
          </a:r>
          <a:endParaRPr lang="pt-BR" sz="1100" u="none"/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42"/>
  <sheetViews>
    <sheetView tabSelected="1" workbookViewId="0">
      <selection activeCell="A3" sqref="A3:J3"/>
    </sheetView>
  </sheetViews>
  <sheetFormatPr defaultRowHeight="15" x14ac:dyDescent="0.25"/>
  <cols>
    <col min="1" max="1" width="3.85546875" customWidth="1"/>
    <col min="2" max="8" width="9.140625" style="10"/>
    <col min="9" max="9" width="16.85546875" style="10" customWidth="1"/>
    <col min="10" max="10" width="9.140625" style="10"/>
  </cols>
  <sheetData>
    <row r="2" spans="1:10" ht="31.5" customHeight="1" x14ac:dyDescent="0.25">
      <c r="A2" s="28" t="s">
        <v>37</v>
      </c>
      <c r="B2" s="28"/>
      <c r="C2" s="28"/>
      <c r="D2" s="28"/>
      <c r="E2" s="28"/>
      <c r="F2" s="28"/>
      <c r="G2" s="28"/>
      <c r="H2" s="28"/>
      <c r="I2" s="28"/>
      <c r="J2" s="28"/>
    </row>
    <row r="3" spans="1:10" ht="61.5" customHeight="1" x14ac:dyDescent="0.25">
      <c r="A3" s="20" t="s">
        <v>0</v>
      </c>
      <c r="B3" s="20"/>
      <c r="C3" s="20"/>
      <c r="D3" s="20"/>
      <c r="E3" s="20"/>
      <c r="F3" s="20"/>
      <c r="G3" s="20"/>
      <c r="H3" s="20"/>
      <c r="I3" s="20"/>
      <c r="J3" s="20"/>
    </row>
    <row r="4" spans="1:10" s="1" customFormat="1" ht="16.5" x14ac:dyDescent="0.3">
      <c r="B4" s="2"/>
      <c r="C4" s="21"/>
      <c r="D4" s="21"/>
      <c r="E4" s="21"/>
      <c r="F4" s="21"/>
      <c r="G4" s="21"/>
      <c r="H4" s="21"/>
      <c r="I4" s="21"/>
      <c r="J4" s="3"/>
    </row>
    <row r="5" spans="1:10" ht="44.25" customHeight="1" x14ac:dyDescent="0.25">
      <c r="B5" s="4">
        <v>1</v>
      </c>
      <c r="C5" s="22" t="s">
        <v>1</v>
      </c>
      <c r="D5" s="22"/>
      <c r="E5" s="22"/>
      <c r="F5" s="22"/>
      <c r="G5" s="22"/>
      <c r="H5" s="22"/>
      <c r="I5" s="22"/>
      <c r="J5" s="22"/>
    </row>
    <row r="6" spans="1:10" s="1" customFormat="1" ht="16.5" x14ac:dyDescent="0.3">
      <c r="B6" s="5"/>
      <c r="C6" s="6"/>
      <c r="D6" s="6"/>
      <c r="E6" s="6"/>
      <c r="F6" s="6"/>
      <c r="G6" s="6"/>
      <c r="H6" s="6"/>
      <c r="I6" s="6"/>
      <c r="J6" s="6"/>
    </row>
    <row r="7" spans="1:10" ht="16.5" x14ac:dyDescent="0.3">
      <c r="B7" s="7" t="s">
        <v>2</v>
      </c>
      <c r="C7" s="23" t="s">
        <v>38</v>
      </c>
      <c r="D7" s="23"/>
      <c r="E7" s="23"/>
      <c r="F7" s="23"/>
      <c r="G7" s="23"/>
      <c r="H7" s="23"/>
      <c r="I7" s="23"/>
      <c r="J7" s="8">
        <v>42359</v>
      </c>
    </row>
    <row r="8" spans="1:10" ht="15.75" customHeight="1" x14ac:dyDescent="0.3">
      <c r="B8" s="7" t="s">
        <v>3</v>
      </c>
      <c r="C8" s="23" t="s">
        <v>4</v>
      </c>
      <c r="D8" s="23"/>
      <c r="E8" s="23"/>
      <c r="F8" s="23"/>
      <c r="G8" s="23"/>
      <c r="H8" s="23"/>
      <c r="I8" s="23"/>
      <c r="J8" s="9">
        <v>0.70823199999999997</v>
      </c>
    </row>
    <row r="10" spans="1:10" ht="15.75" customHeight="1" x14ac:dyDescent="0.25"/>
    <row r="11" spans="1:10" ht="47.25" customHeight="1" x14ac:dyDescent="0.25">
      <c r="B11" s="4">
        <v>2</v>
      </c>
      <c r="C11" s="24" t="s">
        <v>5</v>
      </c>
      <c r="D11" s="24"/>
      <c r="E11" s="24"/>
      <c r="F11" s="24"/>
      <c r="G11" s="24"/>
      <c r="H11" s="24"/>
      <c r="I11" s="11"/>
      <c r="J11" s="11"/>
    </row>
    <row r="12" spans="1:10" ht="15.75" customHeight="1" x14ac:dyDescent="0.25">
      <c r="J12" s="12"/>
    </row>
    <row r="13" spans="1:10" ht="15.75" customHeight="1" x14ac:dyDescent="0.3">
      <c r="B13" s="7" t="s">
        <v>6</v>
      </c>
      <c r="C13" s="23" t="s">
        <v>7</v>
      </c>
      <c r="D13" s="23"/>
      <c r="E13" s="23"/>
      <c r="F13" s="23"/>
      <c r="G13" s="23"/>
      <c r="H13" s="23"/>
      <c r="I13" s="23"/>
      <c r="J13" s="13">
        <v>6.6</v>
      </c>
    </row>
    <row r="14" spans="1:10" ht="15.75" customHeight="1" x14ac:dyDescent="0.3">
      <c r="B14" s="7" t="s">
        <v>8</v>
      </c>
      <c r="C14" s="23" t="s">
        <v>9</v>
      </c>
      <c r="D14" s="23"/>
      <c r="E14" s="23"/>
      <c r="F14" s="23"/>
      <c r="G14" s="23"/>
      <c r="H14" s="23"/>
      <c r="I14" s="23"/>
      <c r="J14" s="13">
        <v>25</v>
      </c>
    </row>
    <row r="15" spans="1:10" ht="31.5" customHeight="1" x14ac:dyDescent="0.25">
      <c r="B15" s="14" t="s">
        <v>10</v>
      </c>
      <c r="C15" s="25" t="s">
        <v>11</v>
      </c>
      <c r="D15" s="25"/>
      <c r="E15" s="25"/>
      <c r="F15" s="25"/>
      <c r="G15" s="25"/>
      <c r="H15" s="25"/>
      <c r="I15" s="25"/>
      <c r="J15" s="13">
        <v>0.25</v>
      </c>
    </row>
    <row r="16" spans="1:10" ht="15.75" customHeight="1" x14ac:dyDescent="0.25">
      <c r="J16" s="12"/>
    </row>
    <row r="17" spans="2:10" ht="47.25" customHeight="1" x14ac:dyDescent="0.25">
      <c r="B17" s="4">
        <v>3</v>
      </c>
      <c r="C17" s="24" t="s">
        <v>12</v>
      </c>
      <c r="D17" s="24"/>
      <c r="E17" s="24"/>
      <c r="F17" s="24"/>
      <c r="G17" s="24"/>
      <c r="H17" s="24"/>
      <c r="I17" s="9"/>
      <c r="J17" s="13"/>
    </row>
    <row r="18" spans="2:10" ht="15.75" customHeight="1" x14ac:dyDescent="0.25">
      <c r="B18" s="15"/>
      <c r="C18" s="15"/>
      <c r="J18" s="12"/>
    </row>
    <row r="19" spans="2:10" ht="15.75" customHeight="1" x14ac:dyDescent="0.3">
      <c r="B19" s="7" t="s">
        <v>13</v>
      </c>
      <c r="C19" s="23" t="s">
        <v>14</v>
      </c>
      <c r="D19" s="23"/>
      <c r="E19" s="23"/>
      <c r="F19" s="23"/>
      <c r="G19" s="23"/>
      <c r="H19" s="23"/>
      <c r="I19" s="23"/>
      <c r="J19" s="13">
        <v>0.25</v>
      </c>
    </row>
    <row r="20" spans="2:10" ht="15.75" customHeight="1" x14ac:dyDescent="0.3">
      <c r="B20" s="7" t="s">
        <v>15</v>
      </c>
      <c r="C20" s="23" t="s">
        <v>16</v>
      </c>
      <c r="D20" s="23"/>
      <c r="E20" s="23"/>
      <c r="F20" s="23"/>
      <c r="G20" s="23"/>
      <c r="H20" s="23"/>
      <c r="I20" s="23"/>
      <c r="J20" s="13">
        <v>1</v>
      </c>
    </row>
    <row r="21" spans="2:10" ht="15.75" customHeight="1" x14ac:dyDescent="0.3">
      <c r="B21" s="7" t="s">
        <v>15</v>
      </c>
      <c r="C21" s="23" t="s">
        <v>17</v>
      </c>
      <c r="D21" s="23"/>
      <c r="E21" s="23"/>
      <c r="F21" s="23"/>
      <c r="G21" s="23"/>
      <c r="H21" s="23"/>
      <c r="I21" s="23"/>
      <c r="J21" s="13">
        <v>3</v>
      </c>
    </row>
    <row r="22" spans="2:10" ht="15.75" customHeight="1" x14ac:dyDescent="0.25">
      <c r="B22" s="15"/>
      <c r="C22" s="15"/>
      <c r="J22" s="12"/>
    </row>
    <row r="23" spans="2:10" ht="15.75" customHeight="1" x14ac:dyDescent="0.3">
      <c r="B23" s="7" t="s">
        <v>18</v>
      </c>
      <c r="C23" s="23" t="s">
        <v>19</v>
      </c>
      <c r="D23" s="23"/>
      <c r="E23" s="23"/>
      <c r="F23" s="23"/>
      <c r="G23" s="23"/>
      <c r="H23" s="23"/>
      <c r="I23" s="23"/>
      <c r="J23" s="13">
        <f>6*J19*J20</f>
        <v>1.5</v>
      </c>
    </row>
    <row r="24" spans="2:10" ht="15.75" customHeight="1" x14ac:dyDescent="0.3">
      <c r="B24" s="7" t="s">
        <v>18</v>
      </c>
      <c r="C24" s="23" t="s">
        <v>20</v>
      </c>
      <c r="D24" s="23"/>
      <c r="E24" s="23"/>
      <c r="F24" s="23"/>
      <c r="G24" s="23"/>
      <c r="H24" s="23"/>
      <c r="I24" s="23"/>
      <c r="J24" s="13">
        <f>10*J19*J20</f>
        <v>2.5</v>
      </c>
    </row>
    <row r="25" spans="2:10" ht="15.75" customHeight="1" x14ac:dyDescent="0.3">
      <c r="B25" s="7" t="s">
        <v>18</v>
      </c>
      <c r="C25" s="23" t="s">
        <v>21</v>
      </c>
      <c r="D25" s="23"/>
      <c r="E25" s="23"/>
      <c r="F25" s="23"/>
      <c r="G25" s="23"/>
      <c r="H25" s="23"/>
      <c r="I25" s="23"/>
      <c r="J25" s="13">
        <f>12*J19*J20</f>
        <v>3</v>
      </c>
    </row>
    <row r="26" spans="2:10" ht="15.75" customHeight="1" x14ac:dyDescent="0.3">
      <c r="B26" s="7" t="s">
        <v>18</v>
      </c>
      <c r="C26" s="23" t="s">
        <v>22</v>
      </c>
      <c r="D26" s="23"/>
      <c r="E26" s="23"/>
      <c r="F26" s="23"/>
      <c r="G26" s="23"/>
      <c r="H26" s="23"/>
      <c r="I26" s="23"/>
      <c r="J26" s="13">
        <f>6*J19*J21</f>
        <v>4.5</v>
      </c>
    </row>
    <row r="27" spans="2:10" ht="15.75" customHeight="1" x14ac:dyDescent="0.3">
      <c r="B27" s="7" t="s">
        <v>18</v>
      </c>
      <c r="C27" s="23" t="s">
        <v>23</v>
      </c>
      <c r="D27" s="23"/>
      <c r="E27" s="23"/>
      <c r="F27" s="23"/>
      <c r="G27" s="23"/>
      <c r="H27" s="23"/>
      <c r="I27" s="23"/>
      <c r="J27" s="13">
        <f>12*J19*J21</f>
        <v>9</v>
      </c>
    </row>
    <row r="28" spans="2:10" ht="15.75" customHeight="1" x14ac:dyDescent="0.3">
      <c r="B28" s="7" t="s">
        <v>18</v>
      </c>
      <c r="C28" s="23" t="s">
        <v>24</v>
      </c>
      <c r="D28" s="23"/>
      <c r="E28" s="23"/>
      <c r="F28" s="23"/>
      <c r="G28" s="23"/>
      <c r="H28" s="23"/>
      <c r="I28" s="23"/>
      <c r="J28" s="13">
        <f>15*J19*J21</f>
        <v>11.25</v>
      </c>
    </row>
    <row r="29" spans="2:10" ht="15.75" customHeight="1" x14ac:dyDescent="0.25">
      <c r="B29" s="15"/>
      <c r="C29" s="15"/>
      <c r="J29" s="12"/>
    </row>
    <row r="30" spans="2:10" ht="15.75" customHeight="1" x14ac:dyDescent="0.25">
      <c r="B30" s="16"/>
      <c r="C30" s="15"/>
      <c r="J30" s="12"/>
    </row>
    <row r="31" spans="2:10" ht="48" customHeight="1" x14ac:dyDescent="0.25">
      <c r="B31" s="4">
        <v>4</v>
      </c>
      <c r="C31" s="26" t="s">
        <v>25</v>
      </c>
      <c r="D31" s="26"/>
      <c r="E31" s="26"/>
      <c r="F31" s="26"/>
      <c r="G31" s="26"/>
      <c r="H31" s="17"/>
      <c r="I31" s="9"/>
      <c r="J31" s="13"/>
    </row>
    <row r="32" spans="2:10" ht="15.75" customHeight="1" x14ac:dyDescent="0.25">
      <c r="B32" s="15"/>
      <c r="C32" s="15"/>
      <c r="J32" s="12"/>
    </row>
    <row r="33" spans="1:10" ht="15.75" customHeight="1" x14ac:dyDescent="0.3">
      <c r="B33" s="7" t="s">
        <v>26</v>
      </c>
      <c r="C33" s="23" t="s">
        <v>27</v>
      </c>
      <c r="D33" s="23"/>
      <c r="E33" s="23"/>
      <c r="F33" s="23"/>
      <c r="G33" s="23"/>
      <c r="H33" s="23"/>
      <c r="I33" s="23"/>
      <c r="J33" s="13">
        <v>5</v>
      </c>
    </row>
    <row r="34" spans="1:10" ht="15.75" customHeight="1" x14ac:dyDescent="0.3">
      <c r="B34" s="7" t="s">
        <v>28</v>
      </c>
      <c r="C34" s="23" t="s">
        <v>29</v>
      </c>
      <c r="D34" s="23"/>
      <c r="E34" s="23"/>
      <c r="F34" s="23"/>
      <c r="G34" s="23"/>
      <c r="H34" s="23"/>
      <c r="I34" s="23"/>
      <c r="J34" s="13">
        <v>7</v>
      </c>
    </row>
    <row r="35" spans="1:10" ht="15.75" customHeight="1" x14ac:dyDescent="0.3">
      <c r="B35" s="7" t="s">
        <v>30</v>
      </c>
      <c r="C35" s="23" t="s">
        <v>31</v>
      </c>
      <c r="D35" s="23"/>
      <c r="E35" s="23"/>
      <c r="F35" s="23"/>
      <c r="G35" s="23"/>
      <c r="H35" s="23"/>
      <c r="I35" s="23"/>
      <c r="J35" s="13">
        <v>164.03</v>
      </c>
    </row>
    <row r="36" spans="1:10" ht="15.75" customHeight="1" x14ac:dyDescent="0.25">
      <c r="B36" s="15"/>
      <c r="C36" s="15"/>
      <c r="J36" s="12"/>
    </row>
    <row r="37" spans="1:10" ht="46.5" customHeight="1" x14ac:dyDescent="0.25">
      <c r="B37" s="4">
        <v>5</v>
      </c>
      <c r="C37" s="26" t="s">
        <v>32</v>
      </c>
      <c r="D37" s="26"/>
      <c r="E37" s="26"/>
      <c r="F37" s="26"/>
      <c r="G37" s="26"/>
      <c r="H37" s="26"/>
      <c r="I37" s="9"/>
      <c r="J37" s="13"/>
    </row>
    <row r="38" spans="1:10" ht="15.75" customHeight="1" x14ac:dyDescent="0.25">
      <c r="J38" s="12"/>
    </row>
    <row r="39" spans="1:10" ht="15.75" customHeight="1" x14ac:dyDescent="0.3">
      <c r="B39" s="7" t="s">
        <v>33</v>
      </c>
      <c r="C39" s="23" t="s">
        <v>34</v>
      </c>
      <c r="D39" s="23"/>
      <c r="E39" s="23"/>
      <c r="F39" s="23"/>
      <c r="G39" s="23"/>
      <c r="H39" s="23"/>
      <c r="I39" s="23"/>
      <c r="J39" s="13">
        <v>0.1</v>
      </c>
    </row>
    <row r="40" spans="1:10" ht="15.75" customHeight="1" x14ac:dyDescent="0.25">
      <c r="B40" s="2"/>
      <c r="J40" s="12"/>
    </row>
    <row r="41" spans="1:10" ht="15.75" customHeight="1" x14ac:dyDescent="0.25">
      <c r="B41" s="18" t="s">
        <v>35</v>
      </c>
      <c r="C41" s="27" t="s">
        <v>36</v>
      </c>
      <c r="D41" s="27"/>
      <c r="E41" s="27"/>
      <c r="F41" s="27"/>
      <c r="G41" s="27"/>
      <c r="H41" s="27"/>
      <c r="I41" s="27"/>
      <c r="J41" s="19"/>
    </row>
    <row r="42" spans="1:10" x14ac:dyDescent="0.25">
      <c r="A42" s="10"/>
    </row>
  </sheetData>
  <mergeCells count="27">
    <mergeCell ref="C35:I35"/>
    <mergeCell ref="C37:H37"/>
    <mergeCell ref="C39:I39"/>
    <mergeCell ref="C41:I41"/>
    <mergeCell ref="A2:J2"/>
    <mergeCell ref="C26:I26"/>
    <mergeCell ref="C27:I27"/>
    <mergeCell ref="C28:I28"/>
    <mergeCell ref="C31:G31"/>
    <mergeCell ref="C33:I33"/>
    <mergeCell ref="C34:I34"/>
    <mergeCell ref="C19:I19"/>
    <mergeCell ref="C20:I20"/>
    <mergeCell ref="C21:I21"/>
    <mergeCell ref="C23:I23"/>
    <mergeCell ref="C24:I24"/>
    <mergeCell ref="A3:J3"/>
    <mergeCell ref="C4:I4"/>
    <mergeCell ref="C5:J5"/>
    <mergeCell ref="C7:I7"/>
    <mergeCell ref="C25:I25"/>
    <mergeCell ref="C8:I8"/>
    <mergeCell ref="C11:H11"/>
    <mergeCell ref="C13:I13"/>
    <mergeCell ref="C14:I14"/>
    <mergeCell ref="C15:I15"/>
    <mergeCell ref="C17:H17"/>
  </mergeCells>
  <pageMargins left="0.511811024" right="0.511811024" top="0.78740157499999996" bottom="0.78740157499999996" header="0.31496062000000002" footer="0.31496062000000002"/>
  <pageSetup paperSize="9" scale="89" orientation="portrait" r:id="rId1"/>
  <rowBreaks count="1" manualBreakCount="1">
    <brk id="30" max="9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Plan1</vt:lpstr>
      <vt:lpstr>Plan2</vt:lpstr>
      <vt:lpstr>Plan3</vt:lpstr>
      <vt:lpstr>Plan1!Area_de_impressao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Margareth</dc:creator>
  <cp:lastModifiedBy>Usuário do Windows</cp:lastModifiedBy>
  <cp:lastPrinted>2018-11-21T19:00:49Z</cp:lastPrinted>
  <dcterms:created xsi:type="dcterms:W3CDTF">2018-11-21T17:16:14Z</dcterms:created>
  <dcterms:modified xsi:type="dcterms:W3CDTF">2019-05-29T13:28:21Z</dcterms:modified>
</cp:coreProperties>
</file>