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20" yWindow="15" windowWidth="9510" windowHeight="8085"/>
  </bookViews>
  <sheets>
    <sheet name="Plan1" sheetId="1" r:id="rId1"/>
    <sheet name="Plan2" sheetId="2" r:id="rId2"/>
    <sheet name="Plan3" sheetId="3" r:id="rId3"/>
  </sheets>
  <definedNames>
    <definedName name="_xlnm.Print_Area" localSheetId="0">Plan1!$A$1:$H$155</definedName>
  </definedNames>
  <calcPr calcId="124519"/>
</workbook>
</file>

<file path=xl/calcChain.xml><?xml version="1.0" encoding="utf-8"?>
<calcChain xmlns="http://schemas.openxmlformats.org/spreadsheetml/2006/main">
  <c r="G155" i="1"/>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9"/>
  <c r="C10" l="1"/>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9"/>
  <c r="C2" i="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
  <c r="A134" s="1"/>
</calcChain>
</file>

<file path=xl/sharedStrings.xml><?xml version="1.0" encoding="utf-8"?>
<sst xmlns="http://schemas.openxmlformats.org/spreadsheetml/2006/main" count="516" uniqueCount="307">
  <si>
    <t>PREFEITURA MUNICIPAL DE SANTO ANTÔNIO DE PÁDUA</t>
  </si>
  <si>
    <t>Município de Santo Antônio de Pádua</t>
  </si>
  <si>
    <t>MATERIAL ELÉTRICO</t>
  </si>
  <si>
    <t>ITEM</t>
  </si>
  <si>
    <t>QUANT.</t>
  </si>
  <si>
    <t>UN.</t>
  </si>
  <si>
    <t>DESCRIÇÃO</t>
  </si>
  <si>
    <t>UNT</t>
  </si>
  <si>
    <t>TOTAL</t>
  </si>
  <si>
    <t>001</t>
  </si>
  <si>
    <t>Uni.</t>
  </si>
  <si>
    <t>ABRAÇADEIRA DE NYLON PRETA 20CM</t>
  </si>
  <si>
    <t>002</t>
  </si>
  <si>
    <t>ABRAÇADEIRA DE NYLON PRETA 30CM</t>
  </si>
  <si>
    <t>003</t>
  </si>
  <si>
    <t>ABRAÇADEIRA DE NYLON PRETA 40CM</t>
  </si>
  <si>
    <t>006</t>
  </si>
  <si>
    <t>ARMAÇÃO SECUNDÁRIA 01, ESTRITOS CHAPA, MATERIAL AÇO CARBONO 1010 a 1020, FABRICADOS CONFORME AS NORMAS ABNT</t>
  </si>
  <si>
    <t>007</t>
  </si>
  <si>
    <t>ARMAÇÃO SECUNDÁRIA 02, ESTRITOS CHAPA, MATERIAL AÇO CARBONO 1010 a 1020, FABRICADOS CONFORME AS NORMAS ABNT</t>
  </si>
  <si>
    <t>008</t>
  </si>
  <si>
    <t>ARMAÇÃO SECUNDÁRIA 03, ESTRITOS CHAPA, MATERIAL AÇO CARBONO 1010 a 1020, FABRICADOS CONFORME AS NORMAS ABNT</t>
  </si>
  <si>
    <t>009</t>
  </si>
  <si>
    <t>ARRUELA QUADRADA GALVANIZADO 5/8 P/ FURTO 5/8</t>
  </si>
  <si>
    <t>010</t>
  </si>
  <si>
    <t>BASTÃO DE MANOBRA OSOLAMENTO 15000v DE ENCAIXE</t>
  </si>
  <si>
    <t>011</t>
  </si>
  <si>
    <t>BOCAL DE PLÁSTICO BASE E27 COM RABICHO PRETO</t>
  </si>
  <si>
    <t>012</t>
  </si>
  <si>
    <t xml:space="preserve">BOCAL DE PORCELANA COM BASE E40 </t>
  </si>
  <si>
    <t>013</t>
  </si>
  <si>
    <t>BOTINA COM ELÁSTICO, B. I DENSIDADE, CURTINDO AO CARBONO, BIQUEIRA DE COMPOSITE, COR PRETO n° 40</t>
  </si>
  <si>
    <t>014</t>
  </si>
  <si>
    <t>015</t>
  </si>
  <si>
    <t>016</t>
  </si>
  <si>
    <t>BUCHA FABRICADAS EM POLIETILENO, PARA UTILIZAÇÃO EM PAREDE, DIÂMETRO 10MM</t>
  </si>
  <si>
    <t>017</t>
  </si>
  <si>
    <t>BUCHA FABRICADAS EM POLIETILENO, PARA UTILIZAÇÃO EM PAREDE, DIÂMETRO 5MM</t>
  </si>
  <si>
    <t>018</t>
  </si>
  <si>
    <t>BUCHA FABRICADAS EM POLIETILENO, PARA UTILIZAÇÃO EM PAREDE, DIÂMETRO 6MM</t>
  </si>
  <si>
    <t>019</t>
  </si>
  <si>
    <t xml:space="preserve">BUCHA FABRICADAS EM POLIETILENO, PARA UTILIZAÇÃO EM PAREDE, DIÂMETRO 7MM </t>
  </si>
  <si>
    <t>020</t>
  </si>
  <si>
    <t xml:space="preserve">BUCHA FABRICADAS EM POLIETILENO, PARA UTILIZAÇÃO EM PAREDE, DIÂMETRO 8MM </t>
  </si>
  <si>
    <t>021</t>
  </si>
  <si>
    <t>M</t>
  </si>
  <si>
    <t>CABO FLEXÍVEL 1,50 MM²
CLASSE TÉRMICA: 70º C.
CONDUTOR: FIOS DE COBRE ELETROLÍTICOS, TÊMPERA MOLE, ENCORDOAMENTO CLASSE 4.
ISOLAÇÃO EM COMPOSTO À BASE DE CLORETO DE POLIVINILA (PVC), EM CORES
BITOLA: 1,5 MM²
DIÂMETRO DO CONDUTOR: 1,50 MM.
DIÂMETRO EXTERNO NOMINAL: 3,00 MM.
TENSÃO DE ISOLAMENTO: 750 V.</t>
  </si>
  <si>
    <t>022</t>
  </si>
  <si>
    <t>CABO FLEXÍVEL 2,50 MM²
CLASSE TÉRMICA: 70º C.
CONDUTOR: FIOS DE COBRE ELETROLÍTICOS, TÊMPERA MOLE, ENCORDOAMENTO CLASSE 4.
ISOLAÇÃO EM COMPOSTO À BASE DE CLORETO DE POLIVINILA (PVC), EM CORES
BITOLA: 2,5 MM²
DIÂMETRO DO CONDUTOR: 1,95 MM.
DIÂMETRO EXTERNO NOMINAL: 3,60 MM.
TENSÃO DE ISOLAMENTO: 750 V.</t>
  </si>
  <si>
    <t>023</t>
  </si>
  <si>
    <t>CABO FLEXÍVEL 2X1,5 MM²
CLASSE TÉRMICA: 70º C.
CONDUTOR: FIOS DE COBRE ELETROLÍTICOS, TÊMPERA MOLE, ENCORDOAMENTO CLASSE 2.
ISOLAÇÃO EM COMPOSTO À BASE DE CLORETO DE POLIVINILA (PVC), EM CORES
BITOLA: 1,5 MM²
DIÂMETRO DO CONDUTOR: 1,56 MM.
DIÂMETRO EXTERNO NOMINAL: 8,40 MM.
TENSÃO DE ISOLAMENTO: 750 V.</t>
  </si>
  <si>
    <t>024</t>
  </si>
  <si>
    <t>CABO FLEXÍVEL 2X2,5 MM²
CLASSE TÉRMICA: 70º C.
CONDUTOR: FIOS DE COBRE ELETROLÍTICOS, TÊMPERA MOLE, ENCORDOAMENTO CLASSE 2.
ISOLAÇÃO EM COMPOSTO À BASE DE CLORETO DE POLIVINILA (PVC), EM CORES
BITOLA: 2,5 MM²
DIÂMETRO DO CONDUTOR: 1,98 MM.
DIÂMETRO EXTERNO NOMINAL: 9,40 MM.
TENSÃO DE ISOLAMENTO: 750 V.</t>
  </si>
  <si>
    <t>025</t>
  </si>
  <si>
    <t>CABO FLEXIVEL 4,MM
CLASSE TÉRMICA: 70ºC
CONDUTOR: FIOS DE COBRE ELETRLÍTICOS, TÊMPERA MOLE, ENCORDOAMENTO CLASSE 4
ISOLAÇÃO EM COMPOSTO À BASE DE CLORETO DE POLIVINILA(PVC), EM CORES
BITOLA: 6,0 MM²
DIÂMETRO DO CONDUTOR: 3,05MM.
DIÂMETRO EXTERNO NOMINAL: 4,70 MM.
TENSÃO DE ISOLAMENTO: 750V.</t>
  </si>
  <si>
    <t>026</t>
  </si>
  <si>
    <t>CABO FLEXÍVEL 6,00 MM
CLASSE TÉRMICA: 70º C.
CONDUTOR: FIOS DE COBRE ELETROLÍTICOS, TÊMPERA MOLE, ENCORDOAMENTO CLASSE 4.
ISOLAÇÃO EM COMPOSTO À BASE DE CLORETO DE POLIVINILA (PVC), EM CORES
BITOLA: 6,0 MM²
DIÂMETRO DO CONDUTOR: 3,05 MM.
DIÂMETRO EXTERNO NOMINAL: 4,70 MM.
TENSÃO DE ISOLAMENTO: 750 V.</t>
  </si>
  <si>
    <t>027</t>
  </si>
  <si>
    <t xml:space="preserve">CAIXA DE EMBUTIR COM CAPACIDADE PARA 12 DISJUNTORES, CONSTRUÍDAS EM CHAPAS DE AÇO COM PINTURA ELETROSTÁTICA, COM PORTA E GRAU DE PROTEÇÃO IP 40, COM BARRAMENTO DIMENSIONADO PELA NORMA DIM 43.671 E NBR 6808, E CAPACIDADE DE 150A. </t>
  </si>
  <si>
    <t>028</t>
  </si>
  <si>
    <t xml:space="preserve">CAIXA DE LUZ ELETRODUTO ROSCÁVEL PARA EMBUTIR, BITOLA 4" X 2", FEITA EM MATERIAL ANTI-CHAMA. </t>
  </si>
  <si>
    <t>029</t>
  </si>
  <si>
    <t>CAIXA PARA MEDIÇÃO DE ENERGIA ELÉTRICA MONOFÁSICO, COM TAMPA EM ACRÍLICO E SUPORTE PARA DISJUNTOR, FABRICADA DENTRO DOS PADRÕES EXIGIDOS PELA CONCESSIONÁRIA AMPLA.</t>
  </si>
  <si>
    <t>030</t>
  </si>
  <si>
    <t>CAIXA PARA MEDIÇÃO DE ENERGIA ELÉTRICA TRIFÁSICO, COM TAMPA EM ACRÍLICO E SUPORTE PARA DISJUNTOR, FABRICADA DENTRO DOS PADRÕES EXIGIDOS PELA CONCESSIONÁRIA AMPLA.</t>
  </si>
  <si>
    <t>031</t>
  </si>
  <si>
    <t>032</t>
  </si>
  <si>
    <t>033</t>
  </si>
  <si>
    <t>CAPACETE ABA TOTAL DURÁVEL ELETRICISTA</t>
  </si>
  <si>
    <t>034</t>
  </si>
  <si>
    <t>CAPACETE PARA ELETRICISTA CONJANGULAR</t>
  </si>
  <si>
    <t>035</t>
  </si>
  <si>
    <t>CATRACA EXTRATOR/TALHA, PROJETADA PARA O FIO ELÉTRICO PUXADO PARA CAMPO NECESSIDADES, USADO PARA ENERGIA ELÉTRICA ATÉ, 1000K</t>
  </si>
  <si>
    <t>036</t>
  </si>
  <si>
    <t>CATRACA EXTRATOR/TALHA, PROJETADA PARA O FIO ELÉTRICO PUXADO PARA CAMPO NECESSIDADES, USADO PARA ENERGIA ELÉTRICA ATÉ, 1500K</t>
  </si>
  <si>
    <t>037</t>
  </si>
  <si>
    <t>CATRACA EXTRATOR/TALHA, PROJETADA PARA O FIO ELÉTRICO PUXADO PARA CAMPO NECESSIDADES, USADO PARA ENERGIA ELÉTRICA ATÉ, 500K</t>
  </si>
  <si>
    <t>038</t>
  </si>
  <si>
    <t>CHAVE DE FENDA 1/4 X 4" FABRICADA EM AÇO CROMO-VANÁDIO, CABO PLÁSTICO EM POLIPROLENO, COM ISOLAÇÃO DE 1000V</t>
  </si>
  <si>
    <t>039</t>
  </si>
  <si>
    <t>CHAVE DE FENDA 1/8 X 5"" FABRICADA EM AÇO CROMO-VANÁDIO, CABO PLÁSTICO EM POLIPROLENO, COM ISOLAÇÃO DE 1000V</t>
  </si>
  <si>
    <t>040</t>
  </si>
  <si>
    <t>CHAVE DE FENDA 3/16 X 5"" FABRICADA EM AÇO CROMO-VANÁDIO, CABO PLÁSTICO EM POLIPROLENO, COM ISOLAÇÃO DE 1000V</t>
  </si>
  <si>
    <t>041</t>
  </si>
  <si>
    <t>CHAVE DE FENDA 3/8 X 8"" FABRICADA EM AÇO CROMO-VANÁDIO, CABO PLÁSTICO EM POLIPROLENO, COM ISOLAÇÃO DE 1000V</t>
  </si>
  <si>
    <t>042</t>
  </si>
  <si>
    <t>CHAVE ELÉTRICA BLINDADA TRIFÁSICA, COM PINTURA ELETROSTÁTICA, 70A, COM SUPRESSORES DE ARCO VOLTAICO 250/600V E FUSÍVEIS DO TIPO DIAZED.</t>
  </si>
  <si>
    <t>043</t>
  </si>
  <si>
    <t>044</t>
  </si>
  <si>
    <t>045</t>
  </si>
  <si>
    <t>046</t>
  </si>
  <si>
    <t>047</t>
  </si>
  <si>
    <t>CINTA GALVENIZADA CIRCULAR 150mm c/ PARAFUSO</t>
  </si>
  <si>
    <t>048</t>
  </si>
  <si>
    <t>CINTA GALVENIZADA CIRCULAR 170mm c/ PARAFUSO</t>
  </si>
  <si>
    <t>049</t>
  </si>
  <si>
    <t>CINTA GALVENIZADA CIRCULAR 180mm c/ PARAFUSO</t>
  </si>
  <si>
    <t>050</t>
  </si>
  <si>
    <t>CINTA GALVENIZADA CIRCULAR 190mm c/ PARAFUSO</t>
  </si>
  <si>
    <t>051</t>
  </si>
  <si>
    <t>CINTA GALVENIZADA CIRCULAR 210mm c/ PARAFUSO</t>
  </si>
  <si>
    <t>052</t>
  </si>
  <si>
    <t>CINTA GALVENIZADA CIRCULAR 230mm c/ PARAFUSO</t>
  </si>
  <si>
    <t>053</t>
  </si>
  <si>
    <t>CINTA GALVENIZADA CIRCULAR 250mm c/ PARAFUSO</t>
  </si>
  <si>
    <t>054</t>
  </si>
  <si>
    <t>CINTO DE SEGURANÇA ELETRICISTA COM TABALARTE</t>
  </si>
  <si>
    <t>055</t>
  </si>
  <si>
    <t>CONECTORES MULTIPLEXADOS ISOLADOS DE 0,6/1,0 kv EM XLPE/PE, CABOS DE COBRE ISOLADOS EM XLPE/PE E CABOS DE COBRE ISOLADOS EM PVC</t>
  </si>
  <si>
    <t>056</t>
  </si>
  <si>
    <t>CONECTORES PARALELO 04, AWG, ESTANHA A PEDIDO, PODE SER FORNECIDA SEMA AS TRAVAS PARA PARAFUSO. LIGA DE COBRE FUNDIDO, SEM TENSÃO NBR 5370, BRONZE SILICIOSO (A PEDIDO, AÇO INOXIDÁVEL OU AÇO ZINCADO A QUENTE)</t>
  </si>
  <si>
    <t>057</t>
  </si>
  <si>
    <t>CONECTORES PARALELO 2/0, AWG, ESTANHA A PEDIDO, PODE SER FORNECIDA SEMA AS TRAVAS PARA PARAFUSO. LIGA DE COBRE FUNDIDO, SEM TENSÃO NBR 5370, BRONZE SILICIOSO (A PEDIDO, AÇO INOXIDÁVEL OU AÇO ZINCADO A QUENTE)</t>
  </si>
  <si>
    <t>058</t>
  </si>
  <si>
    <t>CONECTORES PARALELO 4/0, AWG, ESTANHA A PEDIDO, PODE SER FORNECIDA SEMA AS TRAVAS PARA PARAFUSO. LIGA DE COBRE FUNDIDO, SEM TENSÃO NBR 5370, BRONZE SILICIOSO (A PEDIDO, AÇO INOXIDÁVEL OU AÇO ZINCADO A QUENTE)</t>
  </si>
  <si>
    <t>059</t>
  </si>
  <si>
    <t>CONECTORES PERFURANTES 1/0, IDEAL PARA CONEXÕES ISOLADAS ENVOLVENDO FIOS E CABOS NAS COMBINAÇÕES DE ALUMÍNIO - ALUMÍNIO, ALUMÍNIO - COBRE E COBRE - COBRE. POSSUI PORCA-FUSÍVEL PARA GARANTIR A QUALIDADE DA APLICAÇÃO</t>
  </si>
  <si>
    <t>060</t>
  </si>
  <si>
    <t>CONECTORES PERFURANTES 4/0, IDEAL PARA CONEXÕES ISOLADAS ENVOLVENDO FIOS E CABOS NAS COMBINAÇÕES DE ALUMÍNIO - ALUMÍNIO, ALUMÍNIO - COBRE E COBRE - COBRE. POSSUI PORCA-FUSÍVEL PARA GARANTIR A QUALIDADE DA APLICAÇÃO</t>
  </si>
  <si>
    <t>061</t>
  </si>
  <si>
    <t>CONECTORES PERFURANTES nº 2, IDEAL PARA CONEXÕES ISOLADAS ENVOLVENDO FIOS E CABOS NAS COMBINAÇÕES DE ALUMÍNIO - ALUMÍNIO, ALUMÍNIO - COBRE E COBRE - COBRE. POSSUI PORCA-FUSÍVEL PARA GARANTIR A QUALIDADE DA APLICAÇÃO</t>
  </si>
  <si>
    <t>062</t>
  </si>
  <si>
    <t>CORDA HW 10mm (METRO AVULSO) - BRC</t>
  </si>
  <si>
    <t>063</t>
  </si>
  <si>
    <t>CORDA HW 12mm (METRO AVULSO) - BRC</t>
  </si>
  <si>
    <t>064</t>
  </si>
  <si>
    <t>DISJUNTOR TERMOMAGNETICO BIPOLAR 20A</t>
  </si>
  <si>
    <t>065</t>
  </si>
  <si>
    <t>DISJUNTOR TERMOMAGNETICO BIPOLAR 30A</t>
  </si>
  <si>
    <t>066</t>
  </si>
  <si>
    <t>DISJUNTOR TERMOMAGNETICO BIPOLAR 40A</t>
  </si>
  <si>
    <t>067</t>
  </si>
  <si>
    <t>DISJUNTOR TERMOMAGNETICO TRIPOLAR 100A</t>
  </si>
  <si>
    <t>068</t>
  </si>
  <si>
    <t>DISJUNTOR TERMOMAGNETICO TRIPOLAR 20A</t>
  </si>
  <si>
    <t>069</t>
  </si>
  <si>
    <t>DISJUNTOR TERMOMAGNETICO TRIPOLAR 50A</t>
  </si>
  <si>
    <t>070</t>
  </si>
  <si>
    <t>DISJUNTOR TERMOMAGNETICO TRIPOLAR 70A</t>
  </si>
  <si>
    <t>071</t>
  </si>
  <si>
    <t>DISJUNTOR TERMOMAGNETICO UNIPOLAR 20A</t>
  </si>
  <si>
    <t>072</t>
  </si>
  <si>
    <t>DISJUNTOR TERMOMAGNETICO UNIPOLAR 30A</t>
  </si>
  <si>
    <t>073</t>
  </si>
  <si>
    <t>DISJUNTOR TERMOMAGNETICO UNIPOLAR 40A</t>
  </si>
  <si>
    <t>074</t>
  </si>
  <si>
    <t>ESCADA DE FITA VIDRO TIPO AMERICANA c/ 07 DEGRAUS EM ALUMÍNIO</t>
  </si>
  <si>
    <t>075</t>
  </si>
  <si>
    <t>076</t>
  </si>
  <si>
    <t>ESCADA ESTENSÍVEL EM FIBRA 3,00x7,20m</t>
  </si>
  <si>
    <t>077</t>
  </si>
  <si>
    <t>FITA PARA ISOLAÇÃO DE FIOS E CABOS ELÉTRICOS EM GERAL ATÉ 750V, INDICADA PARA INSTALAÇÕES ELÉTRICAS DE BAIXA TENSÃO, CLASSE DE TEMPERATURA 90ºC, TAMANHO 19MM X 20M, QUE ATENDA ÀS NORMAS RoHS DE ISENÇÃO DE METAIS PESADOS E CHUMBO.</t>
  </si>
  <si>
    <t>078</t>
  </si>
  <si>
    <t>FITA PARA ISOLAÇÃO DE FIOS E CABOS ELÉTRICOS, DO TIPO AUTO FUSÃO , FABRICADAS À BASE DE BORRACHA ELTILENO PROPILENO(EPR) ANTI-CHAMA, PARA EMENDAS DE CABOS DE ENERGIA ATÉ 35.000 VOLTS, CLASSE DE TEMPERATURA 90ºC, TAMANHO 19MM X20M.</t>
  </si>
  <si>
    <t>079</t>
  </si>
  <si>
    <t>INTERRUPTOR 4"X2" DUPLO SIMPLES, CORRENTE DE 10A, TENSÃO DE 250V, NA COR BRANCA,  FABRICADO EM TERMOPLÁSTICO AUTO-EXTINGUÍVEL</t>
  </si>
  <si>
    <t>080</t>
  </si>
  <si>
    <t>INTERRUPTOR 4"X2" SIMPLES, CORRENTE DE 10A, TENSÃO DE 250V, NA COR BRANCA, FABRICADO EM TERMOPLÁSTICO AUTO-EXTINGUÍVEL</t>
  </si>
  <si>
    <t>081</t>
  </si>
  <si>
    <t>INTERRUPTOR 4"X2" TRIPLO SIMPLES, CORRENTE DE 10A, TENSÃO DE 250V, NA COR BRANCA,  FABRICADO EM TERMOPLÁSTICO AUTO-EXTINGUÍVEL</t>
  </si>
  <si>
    <t>082</t>
  </si>
  <si>
    <t>083</t>
  </si>
  <si>
    <t>084</t>
  </si>
  <si>
    <t>085</t>
  </si>
  <si>
    <t>086</t>
  </si>
  <si>
    <t>087</t>
  </si>
  <si>
    <t>088</t>
  </si>
  <si>
    <t>089</t>
  </si>
  <si>
    <t>090</t>
  </si>
  <si>
    <t>091</t>
  </si>
  <si>
    <t>092</t>
  </si>
  <si>
    <t>093</t>
  </si>
  <si>
    <t>094</t>
  </si>
  <si>
    <t>095</t>
  </si>
  <si>
    <t>LUVAS ISOLANTES DE BORRACHA, COR PRETA, 40 KV-TIPO II (RESISTENTE AO OZÔNIO) CLASSE 4 - 1500v</t>
  </si>
  <si>
    <t>LUVAS ISOLANTES DE BORRACHA, COR PRETA, 40 KV-TIPO II (RESISTENTE AO OZÔNIO) CLASSE 4 - 7500v</t>
  </si>
  <si>
    <t xml:space="preserve">PARAFUSO AUTO-ATARRAXANTE FABRICADO EM AÇO INOX, CABEÇA DO TIPO FENDA PANELA, COMPRIMENTO 6,5 MM.  </t>
  </si>
  <si>
    <t xml:space="preserve">PARAFUSO AUTO-ATARRAXANTE FABRICADO EM AÇO INOX, CABEÇA DO TIPO FENDA PANELA, TAMANHO 12,0 MM.  </t>
  </si>
  <si>
    <t xml:space="preserve">PARAFUSO AUTO-ATARRAXANTE FABRICADO EM AÇO INOX, CABEÇA DO TIPO FENDA PANELA, TAMANHO 20,0 MM.  </t>
  </si>
  <si>
    <t xml:space="preserve">PARAFUSO AUTO-ATARRAXANTE FABRICADO EM AÇO INOX, CABEÇA DO TIPO FENDA PANELA, TAMANHO 25,0 MM.  </t>
  </si>
  <si>
    <t>PARAFUSO CABEÇADA SEXTAVADA ROSCADA W 5/8 X 120mm</t>
  </si>
  <si>
    <t>PARAFUSO CABEÇADA SEXTAVADA ROSCADA W 5/8 X 70mm</t>
  </si>
  <si>
    <t>PLAFON REDONDO COM BOCAL DE PORCELANA E27</t>
  </si>
  <si>
    <t>PORCA GALVANIZADA QUADRADA 5/8", EMBALAGEM COM 10 PÇS</t>
  </si>
  <si>
    <t>REFLETOR FECHADO EM CORPO DE ALUMÍNIO DE ALTO BRILH, LATERAIS EM CHAPA DE AÇO PINTADO EM EPÓXI, COM LENTE PLANA DE CRISTAL TEMPERADO, SUPORTE PARA FIXAÇÃO EM AÇO GALVANIZADO, COM ALOJAMENTO E SOQUETE E-40, PARA LÂMPADAS DE ATÉ 1000W</t>
  </si>
  <si>
    <t>RELES 127V  ASCENDE E APAGA LÂMPADAS EM FUNÇÃO DA VAIRAÇÃO DO FLUXO LUMINOSO DO AMBIENTE; ELETROMAGNÉTICO DE CORRENTE ALTERNADA ENCAPSULAMENTO DE RESPOSTA INSTANTANEA POTENCIA 1000 W (RESISTIVA)12OO VA 127V; 1800VA 220V (INDUTIVA)</t>
  </si>
  <si>
    <t>ROLDANA PORCELANA 72x72mm BAIXA TENSÃO</t>
  </si>
  <si>
    <t>TOMADA 4"X2" DUPLA, PINO 2P+T, CORRENTE DE 10A, TENSÃO DE 250V, NA COR BRANCA, FABRICADO EM TERMOPLÁSTICO AUTO-EXTINGUÍVEL</t>
  </si>
  <si>
    <t>TOMADA 4"X2" SIMPLES, PINO 2P+T, CORRENTE DE 10A, TENSÃO DE 250V, NA COR BRANCA, FABRICADO EM TERMOPLÁSTICO AUTO-EXTINGUÍVEL</t>
  </si>
  <si>
    <t>TOMADA 4"X2" SIMPLES, PINO 2P+T, CORRENTE DE 20A, TENSÃO DE 250V, NA COR BRANCA, FABRICADO EM TERMOPLÁSTICO AUTO-EXTINGUÍVEL</t>
  </si>
  <si>
    <t>VARAS DE MANOBRA SECCIONÁVEL (VMR), FABRICADA COM TUBO DE FIBRA DE VIDRO IMPREGNADA COM RESINA EPÓXI E ENCRIMENTO DE ESPUMA DE POLIURETANO; POSSUI ALTÍSSIMA RESISTÊNCIA MECÂNICA E EXCELENTE RIGIDEZ DIELÉTRICA, CARACTERÍSTICAS ESSENCIAIS, QUE ATENDEM RIGOROSAMENTE ÀS NORMAS ASTM F-711 E IEC 60855</t>
  </si>
  <si>
    <t>VARÕES DE EUCALIPTO TRATADO COM 6 METROS</t>
  </si>
  <si>
    <t>ESCADA EXTENSÍVEL EM FIBRA 3,00x4,80m</t>
  </si>
  <si>
    <t>ALICATE UNIVERSAL PARA ELETRICISTA - 82800 E200 IOX, AÇO GEDORE-VANADIUM, COM ARESTAS DE CORTE COM AJUSTE PRECIOSO TEMPERADAS POR INDUÇÃO, ARESTAS DE CORTEDE UMA GAMA DE CABOS, DISPOSITIVO PARA PENSAR TERMINAIS DE BITOLAS ATÉ 10mm SEM ISOLAÇÃO, CABO ANTIDESLIZANTE COM ABAS PROTETORAS ARREDONDADAS PARA MAIOR CONFORTO E SEGURANÇA, COM ISOLANTE TAMANHO: 8".</t>
  </si>
  <si>
    <t>ALICATE UNIVERSAL PROFFISIONAL DE 8 POLEGADAS, FEITO EM AÇO CARBONO, COM CABOS ERGONÔMICOS COM ISOLAMENTO 1000V, EM CONFORMIDADE COM A NBR 9699 E NR 10.</t>
  </si>
  <si>
    <t>004</t>
  </si>
  <si>
    <t>005</t>
  </si>
  <si>
    <t>097</t>
  </si>
  <si>
    <t>098</t>
  </si>
  <si>
    <t>099</t>
  </si>
  <si>
    <t>100</t>
  </si>
  <si>
    <t>101</t>
  </si>
  <si>
    <t>102</t>
  </si>
  <si>
    <t>103</t>
  </si>
  <si>
    <t>104</t>
  </si>
  <si>
    <t>105</t>
  </si>
  <si>
    <t>106</t>
  </si>
  <si>
    <t>107</t>
  </si>
  <si>
    <t>108</t>
  </si>
  <si>
    <t>CABO MULTIPLEX 2X16 MM</t>
  </si>
  <si>
    <t>CABO MULTIPLEX 2X10 MM</t>
  </si>
  <si>
    <t>CABO MULTIPLEX 2X25 MM</t>
  </si>
  <si>
    <t>CABO MULTIPLEX 2X35 MM</t>
  </si>
  <si>
    <t>FIO PARALELO 2X1,5 MM² CLASSE TÉRMICA: 70ºC. CONDUTOR: FIOS DE COBRE ELETROLÍTICOS, TÊMPERA MOLE, ENCORDOAMENTO CLASSE 4. INSOLAÇÃO EM COMPOSTO À BASE DE CLORETO DE POLIVINILA (PVC), EM CORES BITOLA: 1,5 MM² DIÂMETRO DO CONDUTOR: 1,56 MM. DIÂMETRO EXTERNO NOMINAL: 8,40MM. TENSÃO DE ISOLAMENTO: 750V.</t>
  </si>
  <si>
    <t>FIO PARALELO 2X2,5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</si>
  <si>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FIO PARALELO 2X4,00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</si>
  <si>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CABO PP 2 X 10MM - ROLO COM 100 M, TENSÃO 450/750 V. COMPOSIÇÃO EM COBRE/PVC/A BWF, EM CONFORMIDADE COM A NBR 247-3. PRODUTO ANTICHAMA, APROVADO PELO INMETRO.</t>
  </si>
  <si>
    <t>CABO PP 2 X 16MM - ROLO COM 100 M, TENSÃO 450/750 V. COMPOSIÇÃO EM COBRE/PVC/A BWF, EM CONFORMIDADE COM A NBR 247-3. PRODUTO ANTICHAMA, APROVADO PELO INMETRO.</t>
  </si>
  <si>
    <t>RELE FOTOCELULA BIVOLT</t>
  </si>
  <si>
    <t>BASE PARA RELE FOTOCELULA</t>
  </si>
  <si>
    <t>109</t>
  </si>
  <si>
    <t>110</t>
  </si>
  <si>
    <t>111</t>
  </si>
  <si>
    <t>112</t>
  </si>
  <si>
    <t>123</t>
  </si>
  <si>
    <t>124</t>
  </si>
  <si>
    <t>125</t>
  </si>
  <si>
    <t>126</t>
  </si>
  <si>
    <t>127</t>
  </si>
  <si>
    <t>128</t>
  </si>
  <si>
    <t>129</t>
  </si>
  <si>
    <t>130</t>
  </si>
  <si>
    <t>131</t>
  </si>
  <si>
    <t>132</t>
  </si>
  <si>
    <t>133</t>
  </si>
  <si>
    <t>134</t>
  </si>
  <si>
    <t>135</t>
  </si>
  <si>
    <t>136</t>
  </si>
  <si>
    <t>137</t>
  </si>
  <si>
    <t>138</t>
  </si>
  <si>
    <t>139</t>
  </si>
  <si>
    <t>140</t>
  </si>
  <si>
    <t>CANALETA CINZA FRISADA 20 X 20 MM</t>
  </si>
  <si>
    <t>CANALETA CINZA FRISADA 30 X 30 MM</t>
  </si>
  <si>
    <t>CANALETA CINZA FRISADA 50 X 50 MM</t>
  </si>
  <si>
    <t>CANALETA BRANCA GAMADA 20 MM</t>
  </si>
  <si>
    <t>CAIXA SISTEMA X P/1 MÓDULO</t>
  </si>
  <si>
    <t>CAIXA SISTEMA X P/2 MÓDULO</t>
  </si>
  <si>
    <t>CAIXA SISTEMA X P/3 MÓDULO</t>
  </si>
  <si>
    <t>MODULO DE INTERRUPTOR SIMPLES 10A</t>
  </si>
  <si>
    <t>MODULO DE INTERRUPTOR SIMPLES 20A</t>
  </si>
  <si>
    <t xml:space="preserve">MODULO DE TOMADA 10A </t>
  </si>
  <si>
    <t>MODULO DE TOMADA 20A</t>
  </si>
  <si>
    <t>DISJUNTOR MONOPOLAR 10A DIN</t>
  </si>
  <si>
    <t>DISJUNTOR MONOPOLAR 16A DIN</t>
  </si>
  <si>
    <t>DISJUNTOR MONOPOLAR 20A DIN</t>
  </si>
  <si>
    <t>DISJUNTOR MONOPOLAR 25A DIN</t>
  </si>
  <si>
    <t>DISJUNTOR MONOPOLAR 32A DIN</t>
  </si>
  <si>
    <t>DISJUNTOR MONOPOLAR 40A DIN</t>
  </si>
  <si>
    <t>DISJUNTOR MONOPOLAR 50A DIN</t>
  </si>
  <si>
    <t>DISJUNTOR BIPOLAR 10A DIN</t>
  </si>
  <si>
    <t>DISJUNTOR BIPOLAR 16A DIN</t>
  </si>
  <si>
    <t>DISJUNTOR BIPOLAR 20A DIN</t>
  </si>
  <si>
    <t>DISJUNTOR BIPOLAR 32A DIN</t>
  </si>
  <si>
    <t>DISJUNTOR BIPOLAR 50A DIN</t>
  </si>
  <si>
    <t>DISJUNTOR TRIPOLAR 50A DIN</t>
  </si>
  <si>
    <t>CAIXA DE DISTRIBUIÇÃO 12/16 COM BARRAMENTO</t>
  </si>
  <si>
    <t>CAIXA DE DISTRIBUIÇÃO 18/24 COM BARRAMENTO</t>
  </si>
  <si>
    <t>PLUG MACHO 10A</t>
  </si>
  <si>
    <t>PLUG FEMEA 10A</t>
  </si>
  <si>
    <t>PLUG MACHO 20A</t>
  </si>
  <si>
    <t>PLUG FEMEA 20A</t>
  </si>
  <si>
    <t>REFLETOR FECHADO PARA LÂMPADA 250/500 E-40</t>
  </si>
  <si>
    <t>CAPACITOR PARA VENTILADOR 12 MFI</t>
  </si>
  <si>
    <t>BOCAL E27 PORCELANA SEXTAVADO P/PLAFOM</t>
  </si>
  <si>
    <t>113</t>
  </si>
  <si>
    <t>114</t>
  </si>
  <si>
    <t>115</t>
  </si>
  <si>
    <t>116</t>
  </si>
  <si>
    <t>117</t>
  </si>
  <si>
    <t>118</t>
  </si>
  <si>
    <t>119</t>
  </si>
  <si>
    <t>120</t>
  </si>
  <si>
    <t>121</t>
  </si>
  <si>
    <t>122</t>
  </si>
  <si>
    <t>CABO PP 2 X 1,5MM - ROLO COM 100 M, TENSÃO 450/750 V. COMPOSIÇÃO EM COBRE/PVC/A BWF, EM CONFORMIDADE COM A NBR 247-3. PRODUTO ANTICHAMA, APROVADO PELO INMETRO.</t>
  </si>
  <si>
    <t>CABO PP 2 X 6 MM - ROLO COM 100 M, TENSÃO 450/750 V. COMPOSIÇÃO EM COBRE/PVC/A BWF, EM CONFORMIDADE COM A NBR 247-3. PRODUTO ANTICHAMA, APROVADO PELO INMETRO.</t>
  </si>
  <si>
    <t>CABO PP 3 X 1,5 MM - ROLO COM 100 M, TENSÃO 450/750 V. COMPOSIÇÃO EM COBRE/PVC/A BWF, EM CONFORMIDADE COM A NBR 247-3. PRODUTO ANTICHAMA, APROVADO PELO INMETRO.</t>
  </si>
  <si>
    <t>CABO PP 3 X 2,5 MM - ROLO COM 100 M, TENSÃO 450/750 V. COMPOSIÇÃO EM COBRE/PVC/A BWF, EM CONFORMIDADE COM A NBR 247-3. PRODUTO ANTICHAMA, APROVADO PELO INMETRO.</t>
  </si>
  <si>
    <t>CABO PP 3 X 4 MM - ROLO COM 100 M, TENSÃO 450/750 V. COMPOSIÇÃO EM COBRE/PVC/A BWF, EM CONFORMIDADE COM A NBR 247-3. PRODUTO ANTICHAMA, APROVADO PELO INMETRO.</t>
  </si>
  <si>
    <t>CABO PP 3 X 6 MM - ROLO COM 100 M, TENSÃO 450/750 V. COMPOSIÇÃO EM COBRE/PVC/A BWF, EM CONFORMIDADE COM A NBR 247-3. PRODUTO ANTICHAMA, APROVADO PELO INMETRO.</t>
  </si>
  <si>
    <t>096</t>
  </si>
  <si>
    <t>141</t>
  </si>
  <si>
    <t>142</t>
  </si>
  <si>
    <t>143</t>
  </si>
  <si>
    <t>144</t>
  </si>
  <si>
    <t>145</t>
  </si>
  <si>
    <t>146</t>
  </si>
  <si>
    <t>CABO PP 2 X 2,5MM - ROLO COM 100 M, TENSÃO 450/750 V. COMPOSIÇÃO EM COBRE/PVC/A BWF, EM CONFORMIDADE COM A NBR 247-3. PRODUTO ANTICHAMA, APROVADO PELO INMETRO.</t>
  </si>
  <si>
    <t>CABO PP 2 X 4 MM - ROLO COM 100 M, TENSÃO 450/750 V. COMPOSIÇÃO EM COBRE/PVC/A BWF, EM CONFORMIDADE COM A NBR 247-3. PRODUTO ANTICHAMA, APROVADO PELO INMETRO.</t>
  </si>
  <si>
    <t>CABO PP 3 X 10 MM - ROLO COM 100 M, TENSÃO 450/750 V. COMPOSIÇÃO EM COBRE/PVC/A BWF, EM CONFORMIDADE COM A NBR 247-3. PRODUTO ANTICHAMA, APROVADO PELO INMETRO.</t>
  </si>
  <si>
    <t>CABO PP 4 X 10 MM - ROLO COM 100 M, TENSÃO 450/750 V. COMPOSIÇÃO EM COBRE/PVC/A BWF, EM CONFORMIDADE COM A NBR 247-3. PRODUTO ANTICHAMA, APROVADO PELO INMETRO.</t>
  </si>
  <si>
    <t>CABO PP 4 X 16 MM - ROLO COM 100 M, TENSÃO 450/750 V. COMPOSIÇÃO EM COBRE/PVC/A BWF, EM CONFORMIDADE COM A NBR 247-3. PRODUTO ANTICHAMA, APROVADO PELO INMETRO.</t>
  </si>
  <si>
    <t>MÉDIA MENOR VALOR</t>
  </si>
  <si>
    <t>APÊNDICE</t>
  </si>
  <si>
    <t>ITEM NOVO</t>
  </si>
  <si>
    <t>QUANT MÍNIMA A SER ADQUIRIDA (SUPERIOR A 5%)</t>
  </si>
</sst>
</file>

<file path=xl/styles.xml><?xml version="1.0" encoding="utf-8"?>
<styleSheet xmlns="http://schemas.openxmlformats.org/spreadsheetml/2006/main">
  <numFmts count="3">
    <numFmt numFmtId="44" formatCode="_ &quot;R$&quot;\ * #,##0.00_ ;_ &quot;R$&quot;\ * \-#,##0.00_ ;_ &quot;R$&quot;\ * &quot;-&quot;??_ ;_ @_ "/>
    <numFmt numFmtId="164" formatCode="0;[Red]0"/>
    <numFmt numFmtId="165" formatCode="&quot;R$&quot;\ #,##0.00"/>
  </numFmts>
  <fonts count="15">
    <font>
      <sz val="11"/>
      <color theme="1"/>
      <name val="Calibri"/>
      <family val="2"/>
      <scheme val="minor"/>
    </font>
    <font>
      <sz val="12"/>
      <name val="Times New Roman"/>
      <family val="1"/>
    </font>
    <font>
      <b/>
      <sz val="12"/>
      <name val="Times New Roman"/>
      <family val="1"/>
    </font>
    <font>
      <b/>
      <sz val="12"/>
      <color theme="1"/>
      <name val="Times New Roman"/>
      <family val="1"/>
    </font>
    <font>
      <b/>
      <sz val="14"/>
      <color theme="1"/>
      <name val="Times New Roman"/>
      <family val="1"/>
    </font>
    <font>
      <b/>
      <sz val="18"/>
      <name val="Times New Roman"/>
      <family val="1"/>
    </font>
    <font>
      <sz val="18"/>
      <color theme="1"/>
      <name val="Calibri"/>
      <family val="2"/>
      <scheme val="minor"/>
    </font>
    <font>
      <sz val="18"/>
      <color theme="1"/>
      <name val="Arial"/>
      <family val="2"/>
    </font>
    <font>
      <b/>
      <sz val="18"/>
      <color theme="1"/>
      <name val="Times New Roman"/>
      <family val="1"/>
    </font>
    <font>
      <b/>
      <sz val="18"/>
      <color theme="1"/>
      <name val="Calibri"/>
      <family val="2"/>
      <scheme val="minor"/>
    </font>
    <font>
      <sz val="18"/>
      <color theme="1"/>
      <name val="Times New Roman"/>
      <family val="1"/>
    </font>
    <font>
      <b/>
      <sz val="16"/>
      <color indexed="8"/>
      <name val="Times New Roman"/>
      <family val="1"/>
    </font>
    <font>
      <b/>
      <sz val="16"/>
      <name val="Times New Roman"/>
      <family val="1"/>
    </font>
    <font>
      <sz val="16"/>
      <color theme="1"/>
      <name val="Calibri"/>
      <family val="2"/>
      <scheme val="minor"/>
    </font>
    <font>
      <b/>
      <sz val="16"/>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4" fontId="2" fillId="0" borderId="1" xfId="0" applyNumberFormat="1" applyFont="1" applyFill="1" applyBorder="1" applyAlignment="1">
      <alignment horizontal="center" wrapText="1"/>
    </xf>
    <xf numFmtId="3" fontId="1" fillId="0" borderId="1" xfId="0" applyNumberFormat="1" applyFont="1" applyBorder="1" applyAlignment="1">
      <alignment horizontal="left" vertical="top" wrapText="1"/>
    </xf>
    <xf numFmtId="3" fontId="1" fillId="0" borderId="1" xfId="0" applyNumberFormat="1" applyFont="1" applyFill="1" applyBorder="1" applyAlignment="1">
      <alignment horizontal="left" vertical="top" wrapText="1"/>
    </xf>
    <xf numFmtId="164" fontId="1" fillId="0" borderId="1" xfId="0" applyNumberFormat="1" applyFont="1" applyBorder="1" applyAlignment="1">
      <alignment horizontal="left" vertical="top" wrapText="1"/>
    </xf>
    <xf numFmtId="4" fontId="2" fillId="0" borderId="1" xfId="0" applyNumberFormat="1" applyFont="1" applyBorder="1" applyAlignment="1">
      <alignment horizontal="center" wrapText="1"/>
    </xf>
    <xf numFmtId="164" fontId="1" fillId="0" borderId="2" xfId="0" applyNumberFormat="1" applyFont="1" applyBorder="1" applyAlignment="1">
      <alignment horizontal="left" vertical="top" wrapText="1"/>
    </xf>
    <xf numFmtId="4" fontId="2" fillId="0" borderId="2" xfId="0" applyNumberFormat="1" applyFont="1" applyBorder="1" applyAlignment="1">
      <alignment horizontal="center" wrapText="1"/>
    </xf>
    <xf numFmtId="4" fontId="3" fillId="0" borderId="1" xfId="0" applyNumberFormat="1" applyFont="1" applyBorder="1"/>
    <xf numFmtId="0" fontId="0" fillId="2" borderId="0" xfId="0" applyFill="1"/>
    <xf numFmtId="0" fontId="5" fillId="2" borderId="0" xfId="0" applyFont="1" applyFill="1" applyBorder="1" applyAlignment="1">
      <alignment horizontal="center" vertical="center" wrapText="1"/>
    </xf>
    <xf numFmtId="0" fontId="6" fillId="2" borderId="0" xfId="0" applyFont="1" applyFill="1"/>
    <xf numFmtId="44" fontId="6" fillId="2" borderId="1" xfId="0" applyNumberFormat="1" applyFont="1" applyFill="1" applyBorder="1" applyAlignment="1">
      <alignment horizontal="center" vertical="center"/>
    </xf>
    <xf numFmtId="0" fontId="7" fillId="2" borderId="1" xfId="0" applyFont="1" applyFill="1" applyBorder="1" applyAlignment="1">
      <alignment horizontal="left" vertical="top" wrapText="1"/>
    </xf>
    <xf numFmtId="49" fontId="10" fillId="2" borderId="1" xfId="0" applyNumberFormat="1" applyFont="1" applyFill="1" applyBorder="1" applyAlignment="1">
      <alignment horizontal="left" vertical="center" wrapText="1"/>
    </xf>
    <xf numFmtId="3" fontId="10" fillId="2" borderId="1" xfId="0" applyNumberFormat="1" applyFont="1" applyFill="1" applyBorder="1" applyAlignment="1">
      <alignment horizontal="left" vertical="top" wrapText="1"/>
    </xf>
    <xf numFmtId="0"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shrinkToFit="1"/>
    </xf>
    <xf numFmtId="0" fontId="10" fillId="2" borderId="1" xfId="0" applyNumberFormat="1" applyFont="1" applyFill="1" applyBorder="1" applyAlignment="1">
      <alignment horizontal="left" vertical="center" wrapText="1" shrinkToFit="1"/>
    </xf>
    <xf numFmtId="0" fontId="10" fillId="2" borderId="1" xfId="0" applyNumberFormat="1" applyFont="1" applyFill="1" applyBorder="1" applyAlignment="1">
      <alignment horizontal="left" vertical="top"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4" fontId="13" fillId="2" borderId="6"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44" fontId="9" fillId="2" borderId="1"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4" fontId="4" fillId="0" borderId="3" xfId="0" applyNumberFormat="1"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44" fontId="10" fillId="2" borderId="1"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404813</xdr:colOff>
      <xdr:row>0</xdr:row>
      <xdr:rowOff>193903</xdr:rowOff>
    </xdr:from>
    <xdr:to>
      <xdr:col>1</xdr:col>
      <xdr:colOff>476250</xdr:colOff>
      <xdr:row>4</xdr:row>
      <xdr:rowOff>179612</xdr:rowOff>
    </xdr:to>
    <xdr:pic>
      <xdr:nvPicPr>
        <xdr:cNvPr id="2" name="Imagem 1" descr="brasãopadua-215x300.jpg"/>
        <xdr:cNvPicPr>
          <a:picLocks noChangeAspect="1"/>
        </xdr:cNvPicPr>
      </xdr:nvPicPr>
      <xdr:blipFill>
        <a:blip xmlns:r="http://schemas.openxmlformats.org/officeDocument/2006/relationships" r:embed="rId1" cstate="print"/>
        <a:stretch>
          <a:fillRect/>
        </a:stretch>
      </xdr:blipFill>
      <xdr:spPr>
        <a:xfrm>
          <a:off x="404813" y="193903"/>
          <a:ext cx="724580" cy="1019852"/>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56"/>
  <sheetViews>
    <sheetView tabSelected="1" view="pageBreakPreview" zoomScale="70" zoomScaleSheetLayoutView="70" workbookViewId="0">
      <selection sqref="A1:XFD1048576"/>
    </sheetView>
  </sheetViews>
  <sheetFormatPr defaultRowHeight="15"/>
  <cols>
    <col min="1" max="1" width="9.7109375" style="9" bestFit="1" customWidth="1"/>
    <col min="2" max="2" width="20.28515625" style="9" bestFit="1" customWidth="1"/>
    <col min="3" max="3" width="20.28515625" style="9" customWidth="1"/>
    <col min="4" max="4" width="14" style="9" customWidth="1"/>
    <col min="5" max="5" width="7.7109375" style="9" bestFit="1" customWidth="1"/>
    <col min="6" max="6" width="84" style="9" customWidth="1"/>
    <col min="7" max="7" width="21.140625" style="9" bestFit="1" customWidth="1"/>
    <col min="8" max="8" width="24.5703125" style="9" bestFit="1" customWidth="1"/>
    <col min="9" max="16384" width="9.140625" style="9"/>
  </cols>
  <sheetData>
    <row r="1" spans="1:8" ht="20.25">
      <c r="A1" s="25" t="s">
        <v>0</v>
      </c>
      <c r="B1" s="25"/>
      <c r="C1" s="25"/>
      <c r="D1" s="25"/>
      <c r="E1" s="25"/>
      <c r="F1" s="25"/>
      <c r="G1" s="25"/>
      <c r="H1" s="25"/>
    </row>
    <row r="2" spans="1:8" ht="20.25">
      <c r="A2" s="26" t="s">
        <v>1</v>
      </c>
      <c r="B2" s="26"/>
      <c r="C2" s="26"/>
      <c r="D2" s="26"/>
      <c r="E2" s="26"/>
      <c r="F2" s="26"/>
      <c r="G2" s="26"/>
      <c r="H2" s="26"/>
    </row>
    <row r="3" spans="1:8" ht="20.25">
      <c r="A3" s="26" t="s">
        <v>304</v>
      </c>
      <c r="B3" s="26"/>
      <c r="C3" s="26"/>
      <c r="D3" s="26"/>
      <c r="E3" s="26"/>
      <c r="F3" s="26"/>
      <c r="G3" s="26"/>
      <c r="H3" s="26"/>
    </row>
    <row r="4" spans="1:8" ht="20.25">
      <c r="A4" s="26" t="s">
        <v>2</v>
      </c>
      <c r="B4" s="26"/>
      <c r="C4" s="26"/>
      <c r="D4" s="26"/>
      <c r="E4" s="26"/>
      <c r="F4" s="26"/>
      <c r="G4" s="26"/>
      <c r="H4" s="26"/>
    </row>
    <row r="5" spans="1:8" ht="23.25">
      <c r="A5" s="10"/>
      <c r="B5" s="10"/>
      <c r="C5" s="10"/>
      <c r="D5" s="10"/>
      <c r="E5" s="10"/>
      <c r="F5" s="10"/>
      <c r="G5" s="11"/>
      <c r="H5" s="11"/>
    </row>
    <row r="6" spans="1:8" ht="69" customHeight="1">
      <c r="A6" s="27" t="s">
        <v>3</v>
      </c>
      <c r="B6" s="27"/>
      <c r="C6" s="29" t="s">
        <v>306</v>
      </c>
      <c r="D6" s="27" t="s">
        <v>4</v>
      </c>
      <c r="E6" s="27" t="s">
        <v>5</v>
      </c>
      <c r="F6" s="27" t="s">
        <v>6</v>
      </c>
      <c r="G6" s="28" t="s">
        <v>303</v>
      </c>
      <c r="H6" s="28"/>
    </row>
    <row r="7" spans="1:8" ht="40.5" customHeight="1">
      <c r="A7" s="27"/>
      <c r="B7" s="27"/>
      <c r="C7" s="30"/>
      <c r="D7" s="27"/>
      <c r="E7" s="27"/>
      <c r="F7" s="27"/>
      <c r="G7" s="27" t="s">
        <v>7</v>
      </c>
      <c r="H7" s="27" t="s">
        <v>8</v>
      </c>
    </row>
    <row r="8" spans="1:8" ht="31.5" customHeight="1">
      <c r="A8" s="27"/>
      <c r="B8" s="27"/>
      <c r="C8" s="31"/>
      <c r="D8" s="27"/>
      <c r="E8" s="27"/>
      <c r="F8" s="21" t="s">
        <v>2</v>
      </c>
      <c r="G8" s="27"/>
      <c r="H8" s="27"/>
    </row>
    <row r="9" spans="1:8" ht="23.25">
      <c r="A9" s="14" t="s">
        <v>9</v>
      </c>
      <c r="B9" s="14"/>
      <c r="C9" s="16">
        <f>ROUNDUP((0.05*D9),0)</f>
        <v>96</v>
      </c>
      <c r="D9" s="15">
        <v>1910</v>
      </c>
      <c r="E9" s="16" t="s">
        <v>10</v>
      </c>
      <c r="F9" s="17" t="s">
        <v>11</v>
      </c>
      <c r="G9" s="35">
        <v>0.45</v>
      </c>
      <c r="H9" s="12">
        <f>D9*G9</f>
        <v>859.5</v>
      </c>
    </row>
    <row r="10" spans="1:8" ht="23.25">
      <c r="A10" s="14" t="s">
        <v>12</v>
      </c>
      <c r="B10" s="14"/>
      <c r="C10" s="16">
        <f t="shared" ref="C10:C73" si="0">ROUNDUP((0.05*D10),0)</f>
        <v>94</v>
      </c>
      <c r="D10" s="15">
        <v>1870</v>
      </c>
      <c r="E10" s="16" t="s">
        <v>10</v>
      </c>
      <c r="F10" s="17" t="s">
        <v>13</v>
      </c>
      <c r="G10" s="12">
        <v>0.16</v>
      </c>
      <c r="H10" s="12">
        <f t="shared" ref="H10:H73" si="1">D10*G10</f>
        <v>299.2</v>
      </c>
    </row>
    <row r="11" spans="1:8" ht="23.25">
      <c r="A11" s="14" t="s">
        <v>14</v>
      </c>
      <c r="B11" s="14"/>
      <c r="C11" s="16">
        <f t="shared" si="0"/>
        <v>93</v>
      </c>
      <c r="D11" s="15">
        <v>1860</v>
      </c>
      <c r="E11" s="16" t="s">
        <v>10</v>
      </c>
      <c r="F11" s="17" t="s">
        <v>15</v>
      </c>
      <c r="G11" s="35">
        <v>0.82</v>
      </c>
      <c r="H11" s="12">
        <f t="shared" si="1"/>
        <v>1525.1999999999998</v>
      </c>
    </row>
    <row r="12" spans="1:8" ht="69.75">
      <c r="A12" s="14" t="s">
        <v>195</v>
      </c>
      <c r="B12" s="14"/>
      <c r="C12" s="16">
        <f t="shared" si="0"/>
        <v>3</v>
      </c>
      <c r="D12" s="15">
        <v>53</v>
      </c>
      <c r="E12" s="16" t="s">
        <v>10</v>
      </c>
      <c r="F12" s="17" t="s">
        <v>17</v>
      </c>
      <c r="G12" s="12">
        <v>17.5</v>
      </c>
      <c r="H12" s="12">
        <f t="shared" si="1"/>
        <v>927.5</v>
      </c>
    </row>
    <row r="13" spans="1:8" ht="69.75">
      <c r="A13" s="14" t="s">
        <v>196</v>
      </c>
      <c r="B13" s="14"/>
      <c r="C13" s="16">
        <f t="shared" si="0"/>
        <v>3</v>
      </c>
      <c r="D13" s="15">
        <v>52</v>
      </c>
      <c r="E13" s="16" t="s">
        <v>10</v>
      </c>
      <c r="F13" s="17" t="s">
        <v>19</v>
      </c>
      <c r="G13" s="12">
        <v>27</v>
      </c>
      <c r="H13" s="12">
        <f t="shared" si="1"/>
        <v>1404</v>
      </c>
    </row>
    <row r="14" spans="1:8" ht="69.75">
      <c r="A14" s="14" t="s">
        <v>16</v>
      </c>
      <c r="B14" s="14"/>
      <c r="C14" s="16">
        <f t="shared" si="0"/>
        <v>3</v>
      </c>
      <c r="D14" s="15">
        <v>53</v>
      </c>
      <c r="E14" s="16" t="s">
        <v>10</v>
      </c>
      <c r="F14" s="17" t="s">
        <v>21</v>
      </c>
      <c r="G14" s="12">
        <v>39.67</v>
      </c>
      <c r="H14" s="12">
        <f t="shared" si="1"/>
        <v>2102.5100000000002</v>
      </c>
    </row>
    <row r="15" spans="1:8" ht="46.5">
      <c r="A15" s="14" t="s">
        <v>18</v>
      </c>
      <c r="B15" s="14"/>
      <c r="C15" s="16">
        <f t="shared" si="0"/>
        <v>28</v>
      </c>
      <c r="D15" s="15">
        <v>560</v>
      </c>
      <c r="E15" s="16" t="s">
        <v>10</v>
      </c>
      <c r="F15" s="16" t="s">
        <v>23</v>
      </c>
      <c r="G15" s="12">
        <v>1.68</v>
      </c>
      <c r="H15" s="12">
        <f t="shared" si="1"/>
        <v>940.8</v>
      </c>
    </row>
    <row r="16" spans="1:8" ht="46.5">
      <c r="A16" s="14" t="s">
        <v>20</v>
      </c>
      <c r="B16" s="14"/>
      <c r="C16" s="16">
        <f t="shared" si="0"/>
        <v>1</v>
      </c>
      <c r="D16" s="15">
        <v>2</v>
      </c>
      <c r="E16" s="16" t="s">
        <v>10</v>
      </c>
      <c r="F16" s="16" t="s">
        <v>25</v>
      </c>
      <c r="G16" s="12">
        <v>995</v>
      </c>
      <c r="H16" s="12">
        <f t="shared" si="1"/>
        <v>1990</v>
      </c>
    </row>
    <row r="17" spans="1:8" ht="46.5">
      <c r="A17" s="14" t="s">
        <v>22</v>
      </c>
      <c r="B17" s="14"/>
      <c r="C17" s="16">
        <f t="shared" si="0"/>
        <v>101</v>
      </c>
      <c r="D17" s="15">
        <v>2020</v>
      </c>
      <c r="E17" s="16" t="s">
        <v>10</v>
      </c>
      <c r="F17" s="17" t="s">
        <v>27</v>
      </c>
      <c r="G17" s="12">
        <v>4.8</v>
      </c>
      <c r="H17" s="12">
        <f t="shared" si="1"/>
        <v>9696</v>
      </c>
    </row>
    <row r="18" spans="1:8" ht="23.25">
      <c r="A18" s="14" t="s">
        <v>24</v>
      </c>
      <c r="B18" s="14"/>
      <c r="C18" s="16">
        <f t="shared" si="0"/>
        <v>107</v>
      </c>
      <c r="D18" s="15">
        <v>2130</v>
      </c>
      <c r="E18" s="16" t="s">
        <v>10</v>
      </c>
      <c r="F18" s="17" t="s">
        <v>29</v>
      </c>
      <c r="G18" s="12">
        <v>13.7</v>
      </c>
      <c r="H18" s="12">
        <f t="shared" si="1"/>
        <v>29181</v>
      </c>
    </row>
    <row r="19" spans="1:8" ht="69.75">
      <c r="A19" s="14" t="s">
        <v>26</v>
      </c>
      <c r="B19" s="14"/>
      <c r="C19" s="16">
        <f t="shared" si="0"/>
        <v>3</v>
      </c>
      <c r="D19" s="15">
        <v>58</v>
      </c>
      <c r="E19" s="16" t="s">
        <v>10</v>
      </c>
      <c r="F19" s="17" t="s">
        <v>31</v>
      </c>
      <c r="G19" s="12">
        <v>75.67</v>
      </c>
      <c r="H19" s="12">
        <f t="shared" si="1"/>
        <v>4388.8599999999997</v>
      </c>
    </row>
    <row r="20" spans="1:8" ht="46.5">
      <c r="A20" s="14" t="s">
        <v>28</v>
      </c>
      <c r="B20" s="14"/>
      <c r="C20" s="16">
        <f t="shared" si="0"/>
        <v>25</v>
      </c>
      <c r="D20" s="15">
        <v>500</v>
      </c>
      <c r="E20" s="16" t="s">
        <v>10</v>
      </c>
      <c r="F20" s="17" t="s">
        <v>35</v>
      </c>
      <c r="G20" s="12">
        <v>0.33</v>
      </c>
      <c r="H20" s="12">
        <f t="shared" si="1"/>
        <v>165</v>
      </c>
    </row>
    <row r="21" spans="1:8" ht="46.5">
      <c r="A21" s="14" t="s">
        <v>30</v>
      </c>
      <c r="B21" s="14"/>
      <c r="C21" s="16">
        <f t="shared" si="0"/>
        <v>39</v>
      </c>
      <c r="D21" s="15">
        <v>780</v>
      </c>
      <c r="E21" s="16" t="s">
        <v>10</v>
      </c>
      <c r="F21" s="16" t="s">
        <v>37</v>
      </c>
      <c r="G21" s="12">
        <v>0.13</v>
      </c>
      <c r="H21" s="12">
        <f t="shared" si="1"/>
        <v>101.4</v>
      </c>
    </row>
    <row r="22" spans="1:8" ht="46.5">
      <c r="A22" s="14" t="s">
        <v>32</v>
      </c>
      <c r="B22" s="14"/>
      <c r="C22" s="16">
        <f t="shared" si="0"/>
        <v>39</v>
      </c>
      <c r="D22" s="15">
        <v>780</v>
      </c>
      <c r="E22" s="16" t="s">
        <v>10</v>
      </c>
      <c r="F22" s="16" t="s">
        <v>39</v>
      </c>
      <c r="G22" s="12">
        <v>0.17</v>
      </c>
      <c r="H22" s="12">
        <f t="shared" si="1"/>
        <v>132.60000000000002</v>
      </c>
    </row>
    <row r="23" spans="1:8" ht="46.5">
      <c r="A23" s="14" t="s">
        <v>33</v>
      </c>
      <c r="B23" s="14"/>
      <c r="C23" s="16">
        <f t="shared" si="0"/>
        <v>45</v>
      </c>
      <c r="D23" s="15">
        <v>890</v>
      </c>
      <c r="E23" s="16" t="s">
        <v>10</v>
      </c>
      <c r="F23" s="16" t="s">
        <v>41</v>
      </c>
      <c r="G23" s="12">
        <v>0.19</v>
      </c>
      <c r="H23" s="12">
        <f t="shared" si="1"/>
        <v>169.1</v>
      </c>
    </row>
    <row r="24" spans="1:8" ht="46.5">
      <c r="A24" s="14" t="s">
        <v>34</v>
      </c>
      <c r="B24" s="14"/>
      <c r="C24" s="16">
        <f t="shared" si="0"/>
        <v>55</v>
      </c>
      <c r="D24" s="15">
        <v>1090</v>
      </c>
      <c r="E24" s="16" t="s">
        <v>10</v>
      </c>
      <c r="F24" s="16" t="s">
        <v>43</v>
      </c>
      <c r="G24" s="12">
        <v>0.26</v>
      </c>
      <c r="H24" s="12">
        <f t="shared" si="1"/>
        <v>283.40000000000003</v>
      </c>
    </row>
    <row r="25" spans="1:8" ht="232.5">
      <c r="A25" s="14" t="s">
        <v>36</v>
      </c>
      <c r="B25" s="14"/>
      <c r="C25" s="16">
        <f t="shared" si="0"/>
        <v>216</v>
      </c>
      <c r="D25" s="15">
        <v>4315</v>
      </c>
      <c r="E25" s="16" t="s">
        <v>45</v>
      </c>
      <c r="F25" s="16" t="s">
        <v>46</v>
      </c>
      <c r="G25" s="12">
        <v>0.78</v>
      </c>
      <c r="H25" s="12">
        <f t="shared" si="1"/>
        <v>3365.7000000000003</v>
      </c>
    </row>
    <row r="26" spans="1:8" ht="232.5">
      <c r="A26" s="14" t="s">
        <v>38</v>
      </c>
      <c r="B26" s="14"/>
      <c r="C26" s="16">
        <f t="shared" si="0"/>
        <v>216</v>
      </c>
      <c r="D26" s="15">
        <v>4315</v>
      </c>
      <c r="E26" s="16" t="s">
        <v>45</v>
      </c>
      <c r="F26" s="16" t="s">
        <v>48</v>
      </c>
      <c r="G26" s="35">
        <v>1.28</v>
      </c>
      <c r="H26" s="12">
        <f t="shared" si="1"/>
        <v>5523.2</v>
      </c>
    </row>
    <row r="27" spans="1:8" ht="232.5">
      <c r="A27" s="14" t="s">
        <v>40</v>
      </c>
      <c r="B27" s="14"/>
      <c r="C27" s="16">
        <f t="shared" si="0"/>
        <v>91</v>
      </c>
      <c r="D27" s="15">
        <v>1815</v>
      </c>
      <c r="E27" s="16" t="s">
        <v>45</v>
      </c>
      <c r="F27" s="17" t="s">
        <v>50</v>
      </c>
      <c r="G27" s="35">
        <v>1.9</v>
      </c>
      <c r="H27" s="12">
        <f t="shared" si="1"/>
        <v>3448.5</v>
      </c>
    </row>
    <row r="28" spans="1:8" ht="232.5">
      <c r="A28" s="14" t="s">
        <v>42</v>
      </c>
      <c r="B28" s="14"/>
      <c r="C28" s="16">
        <f t="shared" si="0"/>
        <v>106</v>
      </c>
      <c r="D28" s="15">
        <v>2115</v>
      </c>
      <c r="E28" s="16" t="s">
        <v>45</v>
      </c>
      <c r="F28" s="16" t="s">
        <v>52</v>
      </c>
      <c r="G28" s="12">
        <v>2.88</v>
      </c>
      <c r="H28" s="12">
        <f t="shared" si="1"/>
        <v>6091.2</v>
      </c>
    </row>
    <row r="29" spans="1:8" ht="232.5">
      <c r="A29" s="14" t="s">
        <v>44</v>
      </c>
      <c r="B29" s="14"/>
      <c r="C29" s="16">
        <f t="shared" si="0"/>
        <v>256</v>
      </c>
      <c r="D29" s="15">
        <v>5115</v>
      </c>
      <c r="E29" s="16" t="s">
        <v>45</v>
      </c>
      <c r="F29" s="16" t="s">
        <v>54</v>
      </c>
      <c r="G29" s="12">
        <v>1.97</v>
      </c>
      <c r="H29" s="12">
        <f t="shared" si="1"/>
        <v>10076.549999999999</v>
      </c>
    </row>
    <row r="30" spans="1:8" ht="232.5">
      <c r="A30" s="14" t="s">
        <v>47</v>
      </c>
      <c r="B30" s="14"/>
      <c r="C30" s="16">
        <f t="shared" si="0"/>
        <v>236</v>
      </c>
      <c r="D30" s="15">
        <v>4715</v>
      </c>
      <c r="E30" s="16" t="s">
        <v>45</v>
      </c>
      <c r="F30" s="16" t="s">
        <v>56</v>
      </c>
      <c r="G30" s="12">
        <v>2.97</v>
      </c>
      <c r="H30" s="12">
        <f t="shared" si="1"/>
        <v>14003.550000000001</v>
      </c>
    </row>
    <row r="31" spans="1:8" ht="139.5">
      <c r="A31" s="14" t="s">
        <v>49</v>
      </c>
      <c r="B31" s="14"/>
      <c r="C31" s="16">
        <f t="shared" si="0"/>
        <v>4</v>
      </c>
      <c r="D31" s="15">
        <v>70</v>
      </c>
      <c r="E31" s="16" t="s">
        <v>10</v>
      </c>
      <c r="F31" s="16" t="s">
        <v>58</v>
      </c>
      <c r="G31" s="35">
        <v>280</v>
      </c>
      <c r="H31" s="12">
        <f t="shared" si="1"/>
        <v>19600</v>
      </c>
    </row>
    <row r="32" spans="1:8" ht="69.75">
      <c r="A32" s="14" t="s">
        <v>51</v>
      </c>
      <c r="B32" s="14"/>
      <c r="C32" s="16">
        <f t="shared" si="0"/>
        <v>21</v>
      </c>
      <c r="D32" s="15">
        <v>420</v>
      </c>
      <c r="E32" s="16" t="s">
        <v>10</v>
      </c>
      <c r="F32" s="17" t="s">
        <v>60</v>
      </c>
      <c r="G32" s="12">
        <v>1.58</v>
      </c>
      <c r="H32" s="12">
        <f t="shared" si="1"/>
        <v>663.6</v>
      </c>
    </row>
    <row r="33" spans="1:8" ht="116.25">
      <c r="A33" s="14" t="s">
        <v>53</v>
      </c>
      <c r="B33" s="14"/>
      <c r="C33" s="16">
        <f t="shared" si="0"/>
        <v>5</v>
      </c>
      <c r="D33" s="15">
        <v>90</v>
      </c>
      <c r="E33" s="16" t="s">
        <v>10</v>
      </c>
      <c r="F33" s="17" t="s">
        <v>62</v>
      </c>
      <c r="G33" s="35">
        <v>61.67</v>
      </c>
      <c r="H33" s="12">
        <f t="shared" si="1"/>
        <v>5550.3</v>
      </c>
    </row>
    <row r="34" spans="1:8" ht="116.25">
      <c r="A34" s="14" t="s">
        <v>55</v>
      </c>
      <c r="B34" s="14"/>
      <c r="C34" s="16">
        <f t="shared" si="0"/>
        <v>5</v>
      </c>
      <c r="D34" s="15">
        <v>95</v>
      </c>
      <c r="E34" s="16" t="s">
        <v>10</v>
      </c>
      <c r="F34" s="17" t="s">
        <v>64</v>
      </c>
      <c r="G34" s="35">
        <v>75.67</v>
      </c>
      <c r="H34" s="12">
        <f t="shared" si="1"/>
        <v>7188.6500000000005</v>
      </c>
    </row>
    <row r="35" spans="1:8" ht="23.25">
      <c r="A35" s="14" t="s">
        <v>57</v>
      </c>
      <c r="B35" s="14"/>
      <c r="C35" s="16">
        <f t="shared" si="0"/>
        <v>1</v>
      </c>
      <c r="D35" s="15">
        <v>15</v>
      </c>
      <c r="E35" s="16" t="s">
        <v>10</v>
      </c>
      <c r="F35" s="17" t="s">
        <v>68</v>
      </c>
      <c r="G35" s="35">
        <v>33.479999999999997</v>
      </c>
      <c r="H35" s="12">
        <f t="shared" si="1"/>
        <v>502.19999999999993</v>
      </c>
    </row>
    <row r="36" spans="1:8" ht="23.25">
      <c r="A36" s="14" t="s">
        <v>59</v>
      </c>
      <c r="B36" s="14"/>
      <c r="C36" s="16">
        <f t="shared" si="0"/>
        <v>2</v>
      </c>
      <c r="D36" s="15">
        <v>25</v>
      </c>
      <c r="E36" s="16" t="s">
        <v>10</v>
      </c>
      <c r="F36" s="17" t="s">
        <v>70</v>
      </c>
      <c r="G36" s="12">
        <v>37.67</v>
      </c>
      <c r="H36" s="12">
        <f t="shared" si="1"/>
        <v>941.75</v>
      </c>
    </row>
    <row r="37" spans="1:8" ht="93">
      <c r="A37" s="14" t="s">
        <v>61</v>
      </c>
      <c r="B37" s="14"/>
      <c r="C37" s="16">
        <f t="shared" si="0"/>
        <v>1</v>
      </c>
      <c r="D37" s="15">
        <v>20</v>
      </c>
      <c r="E37" s="16" t="s">
        <v>10</v>
      </c>
      <c r="F37" s="17" t="s">
        <v>86</v>
      </c>
      <c r="G37" s="35">
        <v>510</v>
      </c>
      <c r="H37" s="12">
        <f t="shared" si="1"/>
        <v>10200</v>
      </c>
    </row>
    <row r="38" spans="1:8" ht="46.5">
      <c r="A38" s="14" t="s">
        <v>63</v>
      </c>
      <c r="B38" s="14"/>
      <c r="C38" s="16">
        <f t="shared" si="0"/>
        <v>6</v>
      </c>
      <c r="D38" s="15">
        <v>105</v>
      </c>
      <c r="E38" s="16" t="s">
        <v>10</v>
      </c>
      <c r="F38" s="17" t="s">
        <v>92</v>
      </c>
      <c r="G38" s="35">
        <v>41</v>
      </c>
      <c r="H38" s="12">
        <f t="shared" si="1"/>
        <v>4305</v>
      </c>
    </row>
    <row r="39" spans="1:8" ht="46.5">
      <c r="A39" s="14" t="s">
        <v>65</v>
      </c>
      <c r="B39" s="14"/>
      <c r="C39" s="16">
        <f t="shared" si="0"/>
        <v>6</v>
      </c>
      <c r="D39" s="15">
        <v>105</v>
      </c>
      <c r="E39" s="16" t="s">
        <v>10</v>
      </c>
      <c r="F39" s="17" t="s">
        <v>94</v>
      </c>
      <c r="G39" s="35">
        <v>41.67</v>
      </c>
      <c r="H39" s="12">
        <f t="shared" si="1"/>
        <v>4375.3500000000004</v>
      </c>
    </row>
    <row r="40" spans="1:8" ht="46.5">
      <c r="A40" s="14" t="s">
        <v>66</v>
      </c>
      <c r="B40" s="14"/>
      <c r="C40" s="16">
        <f t="shared" si="0"/>
        <v>6</v>
      </c>
      <c r="D40" s="15">
        <v>105</v>
      </c>
      <c r="E40" s="16" t="s">
        <v>10</v>
      </c>
      <c r="F40" s="17" t="s">
        <v>96</v>
      </c>
      <c r="G40" s="35">
        <v>42.33</v>
      </c>
      <c r="H40" s="12">
        <f t="shared" si="1"/>
        <v>4444.6499999999996</v>
      </c>
    </row>
    <row r="41" spans="1:8" ht="46.5">
      <c r="A41" s="14" t="s">
        <v>67</v>
      </c>
      <c r="B41" s="14"/>
      <c r="C41" s="16">
        <f t="shared" si="0"/>
        <v>6</v>
      </c>
      <c r="D41" s="15">
        <v>105</v>
      </c>
      <c r="E41" s="16" t="s">
        <v>10</v>
      </c>
      <c r="F41" s="17" t="s">
        <v>98</v>
      </c>
      <c r="G41" s="35">
        <v>43</v>
      </c>
      <c r="H41" s="12">
        <f t="shared" si="1"/>
        <v>4515</v>
      </c>
    </row>
    <row r="42" spans="1:8" ht="46.5">
      <c r="A42" s="14" t="s">
        <v>69</v>
      </c>
      <c r="B42" s="14"/>
      <c r="C42" s="16">
        <f t="shared" si="0"/>
        <v>6</v>
      </c>
      <c r="D42" s="15">
        <v>105</v>
      </c>
      <c r="E42" s="16" t="s">
        <v>10</v>
      </c>
      <c r="F42" s="17" t="s">
        <v>100</v>
      </c>
      <c r="G42" s="35">
        <v>44.33</v>
      </c>
      <c r="H42" s="12">
        <f t="shared" si="1"/>
        <v>4654.6499999999996</v>
      </c>
    </row>
    <row r="43" spans="1:8" ht="46.5">
      <c r="A43" s="14" t="s">
        <v>71</v>
      </c>
      <c r="B43" s="14"/>
      <c r="C43" s="16">
        <f t="shared" si="0"/>
        <v>6</v>
      </c>
      <c r="D43" s="15">
        <v>105</v>
      </c>
      <c r="E43" s="16" t="s">
        <v>10</v>
      </c>
      <c r="F43" s="17" t="s">
        <v>102</v>
      </c>
      <c r="G43" s="35">
        <v>45</v>
      </c>
      <c r="H43" s="12">
        <f t="shared" si="1"/>
        <v>4725</v>
      </c>
    </row>
    <row r="44" spans="1:8" ht="46.5">
      <c r="A44" s="14" t="s">
        <v>73</v>
      </c>
      <c r="B44" s="14"/>
      <c r="C44" s="16">
        <f t="shared" si="0"/>
        <v>6</v>
      </c>
      <c r="D44" s="15">
        <v>105</v>
      </c>
      <c r="E44" s="16" t="s">
        <v>10</v>
      </c>
      <c r="F44" s="17" t="s">
        <v>104</v>
      </c>
      <c r="G44" s="35">
        <v>46</v>
      </c>
      <c r="H44" s="12">
        <f t="shared" si="1"/>
        <v>4830</v>
      </c>
    </row>
    <row r="45" spans="1:8" ht="46.5">
      <c r="A45" s="14" t="s">
        <v>75</v>
      </c>
      <c r="B45" s="14"/>
      <c r="C45" s="16">
        <f t="shared" si="0"/>
        <v>1</v>
      </c>
      <c r="D45" s="15">
        <v>15</v>
      </c>
      <c r="E45" s="16" t="s">
        <v>10</v>
      </c>
      <c r="F45" s="17" t="s">
        <v>106</v>
      </c>
      <c r="G45" s="35">
        <v>285</v>
      </c>
      <c r="H45" s="12">
        <f t="shared" si="1"/>
        <v>4275</v>
      </c>
    </row>
    <row r="46" spans="1:8" ht="93">
      <c r="A46" s="14" t="s">
        <v>77</v>
      </c>
      <c r="B46" s="14"/>
      <c r="C46" s="16">
        <f t="shared" si="0"/>
        <v>6</v>
      </c>
      <c r="D46" s="15">
        <v>105</v>
      </c>
      <c r="E46" s="16" t="s">
        <v>10</v>
      </c>
      <c r="F46" s="17" t="s">
        <v>108</v>
      </c>
      <c r="G46" s="35">
        <v>25.57</v>
      </c>
      <c r="H46" s="12">
        <f t="shared" si="1"/>
        <v>2684.85</v>
      </c>
    </row>
    <row r="47" spans="1:8" ht="116.25">
      <c r="A47" s="14" t="s">
        <v>79</v>
      </c>
      <c r="B47" s="14"/>
      <c r="C47" s="16">
        <f t="shared" si="0"/>
        <v>7</v>
      </c>
      <c r="D47" s="15">
        <v>125</v>
      </c>
      <c r="E47" s="16" t="s">
        <v>10</v>
      </c>
      <c r="F47" s="17" t="s">
        <v>110</v>
      </c>
      <c r="G47" s="35">
        <v>24.93</v>
      </c>
      <c r="H47" s="12">
        <f t="shared" si="1"/>
        <v>3116.25</v>
      </c>
    </row>
    <row r="48" spans="1:8" ht="116.25">
      <c r="A48" s="14" t="s">
        <v>81</v>
      </c>
      <c r="B48" s="14"/>
      <c r="C48" s="16">
        <f t="shared" si="0"/>
        <v>7</v>
      </c>
      <c r="D48" s="15">
        <v>125</v>
      </c>
      <c r="E48" s="16" t="s">
        <v>10</v>
      </c>
      <c r="F48" s="17" t="s">
        <v>112</v>
      </c>
      <c r="G48" s="35">
        <v>28.23</v>
      </c>
      <c r="H48" s="12">
        <f t="shared" si="1"/>
        <v>3528.75</v>
      </c>
    </row>
    <row r="49" spans="1:8" ht="116.25">
      <c r="A49" s="14" t="s">
        <v>83</v>
      </c>
      <c r="B49" s="14"/>
      <c r="C49" s="16">
        <f t="shared" si="0"/>
        <v>7</v>
      </c>
      <c r="D49" s="15">
        <v>125</v>
      </c>
      <c r="E49" s="16" t="s">
        <v>10</v>
      </c>
      <c r="F49" s="17" t="s">
        <v>114</v>
      </c>
      <c r="G49" s="35">
        <v>27.23</v>
      </c>
      <c r="H49" s="12">
        <f t="shared" si="1"/>
        <v>3403.75</v>
      </c>
    </row>
    <row r="50" spans="1:8" ht="139.5">
      <c r="A50" s="14" t="s">
        <v>85</v>
      </c>
      <c r="B50" s="14"/>
      <c r="C50" s="16">
        <f t="shared" si="0"/>
        <v>7</v>
      </c>
      <c r="D50" s="15">
        <v>125</v>
      </c>
      <c r="E50" s="16" t="s">
        <v>10</v>
      </c>
      <c r="F50" s="17" t="s">
        <v>116</v>
      </c>
      <c r="G50" s="35">
        <v>27</v>
      </c>
      <c r="H50" s="12">
        <f t="shared" si="1"/>
        <v>3375</v>
      </c>
    </row>
    <row r="51" spans="1:8" ht="139.5">
      <c r="A51" s="14" t="s">
        <v>87</v>
      </c>
      <c r="B51" s="14"/>
      <c r="C51" s="16">
        <f t="shared" si="0"/>
        <v>7</v>
      </c>
      <c r="D51" s="15">
        <v>125</v>
      </c>
      <c r="E51" s="16" t="s">
        <v>10</v>
      </c>
      <c r="F51" s="17" t="s">
        <v>118</v>
      </c>
      <c r="G51" s="35">
        <v>26.57</v>
      </c>
      <c r="H51" s="12">
        <f t="shared" si="1"/>
        <v>3321.25</v>
      </c>
    </row>
    <row r="52" spans="1:8" ht="139.5">
      <c r="A52" s="14" t="s">
        <v>88</v>
      </c>
      <c r="B52" s="14"/>
      <c r="C52" s="16">
        <f t="shared" si="0"/>
        <v>7</v>
      </c>
      <c r="D52" s="15">
        <v>125</v>
      </c>
      <c r="E52" s="16" t="s">
        <v>10</v>
      </c>
      <c r="F52" s="17" t="s">
        <v>120</v>
      </c>
      <c r="G52" s="35">
        <v>25.57</v>
      </c>
      <c r="H52" s="12">
        <f t="shared" si="1"/>
        <v>3196.25</v>
      </c>
    </row>
    <row r="53" spans="1:8" ht="23.25">
      <c r="A53" s="14" t="s">
        <v>89</v>
      </c>
      <c r="B53" s="14"/>
      <c r="C53" s="16">
        <f t="shared" si="0"/>
        <v>23</v>
      </c>
      <c r="D53" s="15">
        <v>451</v>
      </c>
      <c r="E53" s="16" t="s">
        <v>45</v>
      </c>
      <c r="F53" s="16" t="s">
        <v>122</v>
      </c>
      <c r="G53" s="35">
        <v>2.93</v>
      </c>
      <c r="H53" s="12">
        <f t="shared" si="1"/>
        <v>1321.43</v>
      </c>
    </row>
    <row r="54" spans="1:8" ht="23.25">
      <c r="A54" s="14" t="s">
        <v>90</v>
      </c>
      <c r="B54" s="14"/>
      <c r="C54" s="16">
        <f t="shared" si="0"/>
        <v>23</v>
      </c>
      <c r="D54" s="15">
        <v>451</v>
      </c>
      <c r="E54" s="16" t="s">
        <v>45</v>
      </c>
      <c r="F54" s="16" t="s">
        <v>124</v>
      </c>
      <c r="G54" s="35">
        <v>3.33</v>
      </c>
      <c r="H54" s="12">
        <f t="shared" si="1"/>
        <v>1501.83</v>
      </c>
    </row>
    <row r="55" spans="1:8" ht="23.25">
      <c r="A55" s="14" t="s">
        <v>91</v>
      </c>
      <c r="B55" s="14"/>
      <c r="C55" s="16">
        <f t="shared" si="0"/>
        <v>15</v>
      </c>
      <c r="D55" s="15">
        <v>285</v>
      </c>
      <c r="E55" s="16" t="s">
        <v>10</v>
      </c>
      <c r="F55" s="16" t="s">
        <v>126</v>
      </c>
      <c r="G55" s="35">
        <v>60.67</v>
      </c>
      <c r="H55" s="12">
        <f t="shared" si="1"/>
        <v>17290.95</v>
      </c>
    </row>
    <row r="56" spans="1:8" ht="23.25">
      <c r="A56" s="14" t="s">
        <v>93</v>
      </c>
      <c r="B56" s="14"/>
      <c r="C56" s="16">
        <f t="shared" si="0"/>
        <v>14</v>
      </c>
      <c r="D56" s="15">
        <v>270</v>
      </c>
      <c r="E56" s="16" t="s">
        <v>10</v>
      </c>
      <c r="F56" s="16" t="s">
        <v>128</v>
      </c>
      <c r="G56" s="35">
        <v>60.67</v>
      </c>
      <c r="H56" s="12">
        <f t="shared" si="1"/>
        <v>16380.9</v>
      </c>
    </row>
    <row r="57" spans="1:8" ht="23.25">
      <c r="A57" s="14" t="s">
        <v>95</v>
      </c>
      <c r="B57" s="14"/>
      <c r="C57" s="16">
        <f t="shared" si="0"/>
        <v>14</v>
      </c>
      <c r="D57" s="15">
        <v>276</v>
      </c>
      <c r="E57" s="16" t="s">
        <v>10</v>
      </c>
      <c r="F57" s="16" t="s">
        <v>130</v>
      </c>
      <c r="G57" s="35">
        <v>60.67</v>
      </c>
      <c r="H57" s="12">
        <f t="shared" si="1"/>
        <v>16744.920000000002</v>
      </c>
    </row>
    <row r="58" spans="1:8" ht="23.25">
      <c r="A58" s="14" t="s">
        <v>97</v>
      </c>
      <c r="B58" s="14"/>
      <c r="C58" s="16">
        <f t="shared" si="0"/>
        <v>8</v>
      </c>
      <c r="D58" s="15">
        <v>159</v>
      </c>
      <c r="E58" s="16" t="s">
        <v>10</v>
      </c>
      <c r="F58" s="16" t="s">
        <v>132</v>
      </c>
      <c r="G58" s="35">
        <v>125</v>
      </c>
      <c r="H58" s="12">
        <f t="shared" si="1"/>
        <v>19875</v>
      </c>
    </row>
    <row r="59" spans="1:8" ht="23.25">
      <c r="A59" s="14" t="s">
        <v>99</v>
      </c>
      <c r="B59" s="14"/>
      <c r="C59" s="16">
        <f t="shared" si="0"/>
        <v>13</v>
      </c>
      <c r="D59" s="15">
        <v>260</v>
      </c>
      <c r="E59" s="16" t="s">
        <v>10</v>
      </c>
      <c r="F59" s="16" t="s">
        <v>134</v>
      </c>
      <c r="G59" s="35">
        <v>71</v>
      </c>
      <c r="H59" s="12">
        <f t="shared" si="1"/>
        <v>18460</v>
      </c>
    </row>
    <row r="60" spans="1:8" ht="23.25">
      <c r="A60" s="14" t="s">
        <v>101</v>
      </c>
      <c r="B60" s="14"/>
      <c r="C60" s="16">
        <f t="shared" si="0"/>
        <v>14</v>
      </c>
      <c r="D60" s="15">
        <v>265</v>
      </c>
      <c r="E60" s="16" t="s">
        <v>10</v>
      </c>
      <c r="F60" s="16" t="s">
        <v>136</v>
      </c>
      <c r="G60" s="35">
        <v>80.67</v>
      </c>
      <c r="H60" s="12">
        <f t="shared" si="1"/>
        <v>21377.55</v>
      </c>
    </row>
    <row r="61" spans="1:8" ht="23.25">
      <c r="A61" s="14" t="s">
        <v>103</v>
      </c>
      <c r="B61" s="14"/>
      <c r="C61" s="16">
        <f t="shared" si="0"/>
        <v>14</v>
      </c>
      <c r="D61" s="15">
        <v>263</v>
      </c>
      <c r="E61" s="16" t="s">
        <v>10</v>
      </c>
      <c r="F61" s="16" t="s">
        <v>138</v>
      </c>
      <c r="G61" s="12">
        <v>124</v>
      </c>
      <c r="H61" s="12">
        <f t="shared" si="1"/>
        <v>32612</v>
      </c>
    </row>
    <row r="62" spans="1:8" ht="23.25">
      <c r="A62" s="14" t="s">
        <v>105</v>
      </c>
      <c r="B62" s="14"/>
      <c r="C62" s="16">
        <f t="shared" si="0"/>
        <v>14</v>
      </c>
      <c r="D62" s="15">
        <v>273</v>
      </c>
      <c r="E62" s="16" t="s">
        <v>10</v>
      </c>
      <c r="F62" s="16" t="s">
        <v>140</v>
      </c>
      <c r="G62" s="35">
        <v>13.27</v>
      </c>
      <c r="H62" s="12">
        <f t="shared" si="1"/>
        <v>3622.71</v>
      </c>
    </row>
    <row r="63" spans="1:8" ht="23.25">
      <c r="A63" s="14" t="s">
        <v>107</v>
      </c>
      <c r="B63" s="14"/>
      <c r="C63" s="16">
        <f t="shared" si="0"/>
        <v>23</v>
      </c>
      <c r="D63" s="15">
        <v>455</v>
      </c>
      <c r="E63" s="16" t="s">
        <v>10</v>
      </c>
      <c r="F63" s="17" t="s">
        <v>142</v>
      </c>
      <c r="G63" s="35">
        <v>13.27</v>
      </c>
      <c r="H63" s="12">
        <f t="shared" si="1"/>
        <v>6037.8499999999995</v>
      </c>
    </row>
    <row r="64" spans="1:8" ht="23.25">
      <c r="A64" s="14" t="s">
        <v>109</v>
      </c>
      <c r="B64" s="14"/>
      <c r="C64" s="16">
        <f t="shared" si="0"/>
        <v>23</v>
      </c>
      <c r="D64" s="15">
        <v>454</v>
      </c>
      <c r="E64" s="16" t="s">
        <v>10</v>
      </c>
      <c r="F64" s="17" t="s">
        <v>144</v>
      </c>
      <c r="G64" s="35">
        <v>21.9</v>
      </c>
      <c r="H64" s="12">
        <f t="shared" si="1"/>
        <v>9942.5999999999985</v>
      </c>
    </row>
    <row r="65" spans="1:8" ht="46.5">
      <c r="A65" s="14" t="s">
        <v>111</v>
      </c>
      <c r="B65" s="14"/>
      <c r="C65" s="16">
        <f t="shared" si="0"/>
        <v>1</v>
      </c>
      <c r="D65" s="15">
        <v>10</v>
      </c>
      <c r="E65" s="16" t="s">
        <v>10</v>
      </c>
      <c r="F65" s="17" t="s">
        <v>146</v>
      </c>
      <c r="G65" s="35">
        <v>188.33</v>
      </c>
      <c r="H65" s="12">
        <f t="shared" si="1"/>
        <v>1883.3000000000002</v>
      </c>
    </row>
    <row r="66" spans="1:8" ht="23.25">
      <c r="A66" s="14" t="s">
        <v>113</v>
      </c>
      <c r="B66" s="14"/>
      <c r="C66" s="16">
        <f t="shared" si="0"/>
        <v>1</v>
      </c>
      <c r="D66" s="15">
        <v>6</v>
      </c>
      <c r="E66" s="16" t="s">
        <v>10</v>
      </c>
      <c r="F66" s="14" t="s">
        <v>192</v>
      </c>
      <c r="G66" s="35">
        <v>1350</v>
      </c>
      <c r="H66" s="12">
        <f t="shared" si="1"/>
        <v>8100</v>
      </c>
    </row>
    <row r="67" spans="1:8" ht="23.25">
      <c r="A67" s="14" t="s">
        <v>115</v>
      </c>
      <c r="B67" s="14"/>
      <c r="C67" s="16">
        <f t="shared" si="0"/>
        <v>1</v>
      </c>
      <c r="D67" s="15">
        <v>6</v>
      </c>
      <c r="E67" s="16" t="s">
        <v>10</v>
      </c>
      <c r="F67" s="14" t="s">
        <v>149</v>
      </c>
      <c r="G67" s="35">
        <v>1550</v>
      </c>
      <c r="H67" s="12">
        <f t="shared" si="1"/>
        <v>9300</v>
      </c>
    </row>
    <row r="68" spans="1:8" ht="162.75">
      <c r="A68" s="14" t="s">
        <v>117</v>
      </c>
      <c r="B68" s="14"/>
      <c r="C68" s="16">
        <f t="shared" si="0"/>
        <v>28</v>
      </c>
      <c r="D68" s="15">
        <v>555</v>
      </c>
      <c r="E68" s="16" t="s">
        <v>10</v>
      </c>
      <c r="F68" s="16" t="s">
        <v>151</v>
      </c>
      <c r="G68" s="35">
        <v>20.83</v>
      </c>
      <c r="H68" s="12">
        <f t="shared" si="1"/>
        <v>11560.65</v>
      </c>
    </row>
    <row r="69" spans="1:8" ht="162.75">
      <c r="A69" s="14" t="s">
        <v>119</v>
      </c>
      <c r="B69" s="14"/>
      <c r="C69" s="16">
        <f t="shared" si="0"/>
        <v>18</v>
      </c>
      <c r="D69" s="15">
        <v>346</v>
      </c>
      <c r="E69" s="16" t="s">
        <v>10</v>
      </c>
      <c r="F69" s="16" t="s">
        <v>153</v>
      </c>
      <c r="G69" s="35">
        <v>31.07</v>
      </c>
      <c r="H69" s="12">
        <f t="shared" si="1"/>
        <v>10750.22</v>
      </c>
    </row>
    <row r="70" spans="1:8" ht="93">
      <c r="A70" s="14" t="s">
        <v>121</v>
      </c>
      <c r="B70" s="14"/>
      <c r="C70" s="16">
        <f t="shared" si="0"/>
        <v>16</v>
      </c>
      <c r="D70" s="15">
        <v>310</v>
      </c>
      <c r="E70" s="16" t="s">
        <v>10</v>
      </c>
      <c r="F70" s="16" t="s">
        <v>155</v>
      </c>
      <c r="G70" s="35">
        <v>17.57</v>
      </c>
      <c r="H70" s="12">
        <f t="shared" si="1"/>
        <v>5446.7</v>
      </c>
    </row>
    <row r="71" spans="1:8" ht="93">
      <c r="A71" s="14" t="s">
        <v>123</v>
      </c>
      <c r="B71" s="14"/>
      <c r="C71" s="16">
        <f t="shared" si="0"/>
        <v>16</v>
      </c>
      <c r="D71" s="15">
        <v>310</v>
      </c>
      <c r="E71" s="16" t="s">
        <v>10</v>
      </c>
      <c r="F71" s="17" t="s">
        <v>157</v>
      </c>
      <c r="G71" s="35">
        <v>10.62</v>
      </c>
      <c r="H71" s="12">
        <f t="shared" si="1"/>
        <v>3292.2</v>
      </c>
    </row>
    <row r="72" spans="1:8" ht="93">
      <c r="A72" s="14" t="s">
        <v>125</v>
      </c>
      <c r="B72" s="14"/>
      <c r="C72" s="16">
        <f t="shared" si="0"/>
        <v>11</v>
      </c>
      <c r="D72" s="15">
        <v>210</v>
      </c>
      <c r="E72" s="16" t="s">
        <v>10</v>
      </c>
      <c r="F72" s="17" t="s">
        <v>159</v>
      </c>
      <c r="G72" s="35">
        <v>22.83</v>
      </c>
      <c r="H72" s="12">
        <f t="shared" si="1"/>
        <v>4794.2999999999993</v>
      </c>
    </row>
    <row r="73" spans="1:8" ht="69.75">
      <c r="A73" s="14" t="s">
        <v>127</v>
      </c>
      <c r="B73" s="14"/>
      <c r="C73" s="16">
        <f t="shared" si="0"/>
        <v>68</v>
      </c>
      <c r="D73" s="15">
        <v>1360</v>
      </c>
      <c r="E73" s="16" t="s">
        <v>10</v>
      </c>
      <c r="F73" s="16" t="s">
        <v>176</v>
      </c>
      <c r="G73" s="35">
        <v>0.43</v>
      </c>
      <c r="H73" s="12">
        <f t="shared" si="1"/>
        <v>584.79999999999995</v>
      </c>
    </row>
    <row r="74" spans="1:8" ht="69.75">
      <c r="A74" s="14" t="s">
        <v>129</v>
      </c>
      <c r="B74" s="14"/>
      <c r="C74" s="16">
        <f t="shared" ref="C74:C137" si="2">ROUNDUP((0.05*D74),0)</f>
        <v>67</v>
      </c>
      <c r="D74" s="15">
        <v>1330</v>
      </c>
      <c r="E74" s="16" t="s">
        <v>10</v>
      </c>
      <c r="F74" s="16" t="s">
        <v>177</v>
      </c>
      <c r="G74" s="35">
        <v>0.63</v>
      </c>
      <c r="H74" s="12">
        <f t="shared" ref="H74:H137" si="3">D74*G74</f>
        <v>837.9</v>
      </c>
    </row>
    <row r="75" spans="1:8" ht="69.75">
      <c r="A75" s="14" t="s">
        <v>131</v>
      </c>
      <c r="B75" s="14"/>
      <c r="C75" s="16">
        <f t="shared" si="2"/>
        <v>67</v>
      </c>
      <c r="D75" s="15">
        <v>1330</v>
      </c>
      <c r="E75" s="16" t="s">
        <v>10</v>
      </c>
      <c r="F75" s="17" t="s">
        <v>178</v>
      </c>
      <c r="G75" s="35">
        <v>1.1200000000000001</v>
      </c>
      <c r="H75" s="12">
        <f t="shared" si="3"/>
        <v>1489.6000000000001</v>
      </c>
    </row>
    <row r="76" spans="1:8" ht="69.75">
      <c r="A76" s="14" t="s">
        <v>133</v>
      </c>
      <c r="B76" s="14"/>
      <c r="C76" s="16">
        <f t="shared" si="2"/>
        <v>67</v>
      </c>
      <c r="D76" s="15">
        <v>1330</v>
      </c>
      <c r="E76" s="16" t="s">
        <v>10</v>
      </c>
      <c r="F76" s="17" t="s">
        <v>179</v>
      </c>
      <c r="G76" s="35">
        <v>1.27</v>
      </c>
      <c r="H76" s="12">
        <f t="shared" si="3"/>
        <v>1689.1000000000001</v>
      </c>
    </row>
    <row r="77" spans="1:8" ht="46.5">
      <c r="A77" s="14" t="s">
        <v>135</v>
      </c>
      <c r="B77" s="14"/>
      <c r="C77" s="16">
        <f t="shared" si="2"/>
        <v>23</v>
      </c>
      <c r="D77" s="15">
        <v>450</v>
      </c>
      <c r="E77" s="16" t="s">
        <v>10</v>
      </c>
      <c r="F77" s="16" t="s">
        <v>182</v>
      </c>
      <c r="G77" s="35">
        <v>6.97</v>
      </c>
      <c r="H77" s="12">
        <f t="shared" si="3"/>
        <v>3136.5</v>
      </c>
    </row>
    <row r="78" spans="1:8" ht="46.5">
      <c r="A78" s="14" t="s">
        <v>137</v>
      </c>
      <c r="B78" s="14"/>
      <c r="C78" s="16">
        <f t="shared" si="2"/>
        <v>58</v>
      </c>
      <c r="D78" s="15">
        <v>1145</v>
      </c>
      <c r="E78" s="16" t="s">
        <v>10</v>
      </c>
      <c r="F78" s="16" t="s">
        <v>183</v>
      </c>
      <c r="G78" s="35">
        <v>1.53</v>
      </c>
      <c r="H78" s="12">
        <f t="shared" si="3"/>
        <v>1751.8500000000001</v>
      </c>
    </row>
    <row r="79" spans="1:8" ht="139.5">
      <c r="A79" s="14" t="s">
        <v>139</v>
      </c>
      <c r="B79" s="14"/>
      <c r="C79" s="16">
        <f t="shared" si="2"/>
        <v>22</v>
      </c>
      <c r="D79" s="15">
        <v>427</v>
      </c>
      <c r="E79" s="16" t="s">
        <v>10</v>
      </c>
      <c r="F79" s="17" t="s">
        <v>184</v>
      </c>
      <c r="G79" s="35">
        <v>183.67</v>
      </c>
      <c r="H79" s="12">
        <f t="shared" si="3"/>
        <v>78427.09</v>
      </c>
    </row>
    <row r="80" spans="1:8" ht="162.75">
      <c r="A80" s="14" t="s">
        <v>141</v>
      </c>
      <c r="B80" s="14"/>
      <c r="C80" s="16">
        <f t="shared" si="2"/>
        <v>29</v>
      </c>
      <c r="D80" s="15">
        <v>572</v>
      </c>
      <c r="E80" s="16" t="s">
        <v>10</v>
      </c>
      <c r="F80" s="16" t="s">
        <v>185</v>
      </c>
      <c r="G80" s="12">
        <v>31.5</v>
      </c>
      <c r="H80" s="12">
        <f t="shared" si="3"/>
        <v>18018</v>
      </c>
    </row>
    <row r="81" spans="1:8" ht="23.25">
      <c r="A81" s="14" t="s">
        <v>143</v>
      </c>
      <c r="B81" s="14"/>
      <c r="C81" s="16">
        <f t="shared" si="2"/>
        <v>13</v>
      </c>
      <c r="D81" s="15">
        <v>260</v>
      </c>
      <c r="E81" s="16" t="s">
        <v>10</v>
      </c>
      <c r="F81" s="16" t="s">
        <v>186</v>
      </c>
      <c r="G81" s="12">
        <v>5.97</v>
      </c>
      <c r="H81" s="12">
        <f t="shared" si="3"/>
        <v>1552.2</v>
      </c>
    </row>
    <row r="82" spans="1:8" ht="93">
      <c r="A82" s="14" t="s">
        <v>145</v>
      </c>
      <c r="B82" s="14"/>
      <c r="C82" s="16">
        <f t="shared" si="2"/>
        <v>31</v>
      </c>
      <c r="D82" s="15">
        <v>610</v>
      </c>
      <c r="E82" s="16" t="s">
        <v>10</v>
      </c>
      <c r="F82" s="16" t="s">
        <v>187</v>
      </c>
      <c r="G82" s="12">
        <v>15.23</v>
      </c>
      <c r="H82" s="12">
        <f t="shared" si="3"/>
        <v>9290.3000000000011</v>
      </c>
    </row>
    <row r="83" spans="1:8" ht="93">
      <c r="A83" s="14" t="s">
        <v>147</v>
      </c>
      <c r="B83" s="14"/>
      <c r="C83" s="16">
        <f t="shared" si="2"/>
        <v>33</v>
      </c>
      <c r="D83" s="15">
        <v>650</v>
      </c>
      <c r="E83" s="16" t="s">
        <v>10</v>
      </c>
      <c r="F83" s="17" t="s">
        <v>188</v>
      </c>
      <c r="G83" s="35">
        <v>10.73</v>
      </c>
      <c r="H83" s="12">
        <f t="shared" si="3"/>
        <v>6974.5</v>
      </c>
    </row>
    <row r="84" spans="1:8" ht="93">
      <c r="A84" s="14" t="s">
        <v>148</v>
      </c>
      <c r="B84" s="14"/>
      <c r="C84" s="16">
        <f t="shared" si="2"/>
        <v>31</v>
      </c>
      <c r="D84" s="15">
        <v>615</v>
      </c>
      <c r="E84" s="16" t="s">
        <v>10</v>
      </c>
      <c r="F84" s="16" t="s">
        <v>189</v>
      </c>
      <c r="G84" s="35">
        <v>13.3</v>
      </c>
      <c r="H84" s="12">
        <f t="shared" si="3"/>
        <v>8179.5</v>
      </c>
    </row>
    <row r="85" spans="1:8" ht="46.5">
      <c r="A85" s="14" t="s">
        <v>150</v>
      </c>
      <c r="B85" s="14"/>
      <c r="C85" s="16">
        <f t="shared" si="2"/>
        <v>29</v>
      </c>
      <c r="D85" s="15">
        <v>562</v>
      </c>
      <c r="E85" s="16" t="s">
        <v>10</v>
      </c>
      <c r="F85" s="16" t="s">
        <v>191</v>
      </c>
      <c r="G85" s="35">
        <v>97.67</v>
      </c>
      <c r="H85" s="12">
        <f t="shared" si="3"/>
        <v>54890.54</v>
      </c>
    </row>
    <row r="86" spans="1:8" ht="93">
      <c r="A86" s="14" t="s">
        <v>152</v>
      </c>
      <c r="B86" s="14"/>
      <c r="C86" s="16">
        <f t="shared" si="2"/>
        <v>150</v>
      </c>
      <c r="D86" s="15">
        <v>3000</v>
      </c>
      <c r="E86" s="13" t="s">
        <v>45</v>
      </c>
      <c r="F86" s="19" t="s">
        <v>298</v>
      </c>
      <c r="G86" s="36">
        <v>3.72</v>
      </c>
      <c r="H86" s="12">
        <f t="shared" si="3"/>
        <v>11160</v>
      </c>
    </row>
    <row r="87" spans="1:8" ht="93">
      <c r="A87" s="14" t="s">
        <v>154</v>
      </c>
      <c r="B87" s="14"/>
      <c r="C87" s="16">
        <f t="shared" si="2"/>
        <v>100</v>
      </c>
      <c r="D87" s="15">
        <v>2000</v>
      </c>
      <c r="E87" s="13" t="s">
        <v>45</v>
      </c>
      <c r="F87" s="19" t="s">
        <v>299</v>
      </c>
      <c r="G87" s="36">
        <v>5.8</v>
      </c>
      <c r="H87" s="12">
        <f t="shared" si="3"/>
        <v>11600</v>
      </c>
    </row>
    <row r="88" spans="1:8" ht="93">
      <c r="A88" s="14" t="s">
        <v>156</v>
      </c>
      <c r="B88" s="14"/>
      <c r="C88" s="16">
        <f t="shared" si="2"/>
        <v>25</v>
      </c>
      <c r="D88" s="15">
        <v>500</v>
      </c>
      <c r="E88" s="13" t="s">
        <v>45</v>
      </c>
      <c r="F88" s="19" t="s">
        <v>300</v>
      </c>
      <c r="G88" s="37">
        <v>20.329999999999998</v>
      </c>
      <c r="H88" s="12">
        <f t="shared" si="3"/>
        <v>10165</v>
      </c>
    </row>
    <row r="89" spans="1:8" ht="93">
      <c r="A89" s="14" t="s">
        <v>158</v>
      </c>
      <c r="B89" s="14"/>
      <c r="C89" s="16">
        <f t="shared" si="2"/>
        <v>25</v>
      </c>
      <c r="D89" s="15">
        <v>500</v>
      </c>
      <c r="E89" s="13" t="s">
        <v>45</v>
      </c>
      <c r="F89" s="19" t="s">
        <v>301</v>
      </c>
      <c r="G89" s="35">
        <v>28</v>
      </c>
      <c r="H89" s="12">
        <f t="shared" si="3"/>
        <v>14000</v>
      </c>
    </row>
    <row r="90" spans="1:8" ht="93">
      <c r="A90" s="14" t="s">
        <v>160</v>
      </c>
      <c r="B90" s="14"/>
      <c r="C90" s="16">
        <f t="shared" si="2"/>
        <v>10</v>
      </c>
      <c r="D90" s="15">
        <v>200</v>
      </c>
      <c r="E90" s="13" t="s">
        <v>45</v>
      </c>
      <c r="F90" s="19" t="s">
        <v>302</v>
      </c>
      <c r="G90" s="35">
        <v>44.67</v>
      </c>
      <c r="H90" s="12">
        <f t="shared" si="3"/>
        <v>8934</v>
      </c>
    </row>
    <row r="91" spans="1:8" ht="232.5">
      <c r="A91" s="14" t="s">
        <v>161</v>
      </c>
      <c r="B91" s="20" t="s">
        <v>305</v>
      </c>
      <c r="C91" s="16">
        <f t="shared" si="2"/>
        <v>5</v>
      </c>
      <c r="D91" s="15">
        <v>91</v>
      </c>
      <c r="E91" s="16" t="s">
        <v>10</v>
      </c>
      <c r="F91" s="18" t="s">
        <v>193</v>
      </c>
      <c r="G91" s="12">
        <v>38</v>
      </c>
      <c r="H91" s="12">
        <f t="shared" si="3"/>
        <v>3458</v>
      </c>
    </row>
    <row r="92" spans="1:8" ht="93">
      <c r="A92" s="14" t="s">
        <v>162</v>
      </c>
      <c r="B92" s="20" t="s">
        <v>305</v>
      </c>
      <c r="C92" s="16">
        <f t="shared" si="2"/>
        <v>4</v>
      </c>
      <c r="D92" s="15">
        <v>70</v>
      </c>
      <c r="E92" s="16" t="s">
        <v>10</v>
      </c>
      <c r="F92" s="17" t="s">
        <v>194</v>
      </c>
      <c r="G92" s="12">
        <v>20.94</v>
      </c>
      <c r="H92" s="12">
        <f t="shared" si="3"/>
        <v>1465.8000000000002</v>
      </c>
    </row>
    <row r="93" spans="1:8" ht="93">
      <c r="A93" s="14" t="s">
        <v>163</v>
      </c>
      <c r="B93" s="20" t="s">
        <v>305</v>
      </c>
      <c r="C93" s="16">
        <f t="shared" si="2"/>
        <v>1</v>
      </c>
      <c r="D93" s="15">
        <v>2</v>
      </c>
      <c r="E93" s="16" t="s">
        <v>10</v>
      </c>
      <c r="F93" s="17" t="s">
        <v>72</v>
      </c>
      <c r="G93" s="35">
        <v>651.66999999999996</v>
      </c>
      <c r="H93" s="12">
        <f t="shared" si="3"/>
        <v>1303.3399999999999</v>
      </c>
    </row>
    <row r="94" spans="1:8" ht="93">
      <c r="A94" s="14" t="s">
        <v>164</v>
      </c>
      <c r="B94" s="20" t="s">
        <v>305</v>
      </c>
      <c r="C94" s="16">
        <f t="shared" si="2"/>
        <v>1</v>
      </c>
      <c r="D94" s="15">
        <v>2</v>
      </c>
      <c r="E94" s="16" t="s">
        <v>10</v>
      </c>
      <c r="F94" s="17" t="s">
        <v>74</v>
      </c>
      <c r="G94" s="35">
        <v>760</v>
      </c>
      <c r="H94" s="12">
        <f t="shared" si="3"/>
        <v>1520</v>
      </c>
    </row>
    <row r="95" spans="1:8" ht="93">
      <c r="A95" s="14" t="s">
        <v>165</v>
      </c>
      <c r="B95" s="20" t="s">
        <v>305</v>
      </c>
      <c r="C95" s="16">
        <f t="shared" si="2"/>
        <v>1</v>
      </c>
      <c r="D95" s="15">
        <v>2</v>
      </c>
      <c r="E95" s="16" t="s">
        <v>10</v>
      </c>
      <c r="F95" s="17" t="s">
        <v>76</v>
      </c>
      <c r="G95" s="35">
        <v>480</v>
      </c>
      <c r="H95" s="12">
        <f t="shared" si="3"/>
        <v>960</v>
      </c>
    </row>
    <row r="96" spans="1:8" ht="69.75">
      <c r="A96" s="14" t="s">
        <v>166</v>
      </c>
      <c r="B96" s="20" t="s">
        <v>305</v>
      </c>
      <c r="C96" s="16">
        <f t="shared" si="2"/>
        <v>7</v>
      </c>
      <c r="D96" s="15">
        <v>125</v>
      </c>
      <c r="E96" s="16" t="s">
        <v>10</v>
      </c>
      <c r="F96" s="17" t="s">
        <v>78</v>
      </c>
      <c r="G96" s="35">
        <v>8.83</v>
      </c>
      <c r="H96" s="12">
        <f t="shared" si="3"/>
        <v>1103.75</v>
      </c>
    </row>
    <row r="97" spans="1:8" ht="69.75">
      <c r="A97" s="14" t="s">
        <v>167</v>
      </c>
      <c r="B97" s="20" t="s">
        <v>305</v>
      </c>
      <c r="C97" s="16">
        <f t="shared" si="2"/>
        <v>7</v>
      </c>
      <c r="D97" s="15">
        <v>124</v>
      </c>
      <c r="E97" s="16" t="s">
        <v>10</v>
      </c>
      <c r="F97" s="17" t="s">
        <v>80</v>
      </c>
      <c r="G97" s="35">
        <v>9.8000000000000007</v>
      </c>
      <c r="H97" s="12">
        <f t="shared" si="3"/>
        <v>1215.2</v>
      </c>
    </row>
    <row r="98" spans="1:8" ht="69.75">
      <c r="A98" s="14" t="s">
        <v>168</v>
      </c>
      <c r="B98" s="20" t="s">
        <v>305</v>
      </c>
      <c r="C98" s="16">
        <f t="shared" si="2"/>
        <v>7</v>
      </c>
      <c r="D98" s="15">
        <v>124</v>
      </c>
      <c r="E98" s="16" t="s">
        <v>10</v>
      </c>
      <c r="F98" s="16" t="s">
        <v>82</v>
      </c>
      <c r="G98" s="35">
        <v>9.5</v>
      </c>
      <c r="H98" s="12">
        <f t="shared" si="3"/>
        <v>1178</v>
      </c>
    </row>
    <row r="99" spans="1:8" ht="69.75">
      <c r="A99" s="14" t="s">
        <v>169</v>
      </c>
      <c r="B99" s="20" t="s">
        <v>305</v>
      </c>
      <c r="C99" s="16">
        <f t="shared" si="2"/>
        <v>7</v>
      </c>
      <c r="D99" s="15">
        <v>124</v>
      </c>
      <c r="E99" s="16" t="s">
        <v>10</v>
      </c>
      <c r="F99" s="17" t="s">
        <v>84</v>
      </c>
      <c r="G99" s="35">
        <v>17.329999999999998</v>
      </c>
      <c r="H99" s="12">
        <f t="shared" si="3"/>
        <v>2148.9199999999996</v>
      </c>
    </row>
    <row r="100" spans="1:8" ht="69.75">
      <c r="A100" s="14" t="s">
        <v>170</v>
      </c>
      <c r="B100" s="20" t="s">
        <v>305</v>
      </c>
      <c r="C100" s="16">
        <f t="shared" si="2"/>
        <v>2</v>
      </c>
      <c r="D100" s="15">
        <v>35</v>
      </c>
      <c r="E100" s="16" t="s">
        <v>10</v>
      </c>
      <c r="F100" s="16" t="s">
        <v>174</v>
      </c>
      <c r="G100" s="35">
        <v>398.33</v>
      </c>
      <c r="H100" s="12">
        <f t="shared" si="3"/>
        <v>13941.55</v>
      </c>
    </row>
    <row r="101" spans="1:8" ht="69.75">
      <c r="A101" s="14" t="s">
        <v>171</v>
      </c>
      <c r="B101" s="20" t="s">
        <v>305</v>
      </c>
      <c r="C101" s="16">
        <f t="shared" si="2"/>
        <v>1</v>
      </c>
      <c r="D101" s="15">
        <v>15</v>
      </c>
      <c r="E101" s="16" t="s">
        <v>10</v>
      </c>
      <c r="F101" s="16" t="s">
        <v>175</v>
      </c>
      <c r="G101" s="35">
        <v>393.33</v>
      </c>
      <c r="H101" s="12">
        <f t="shared" si="3"/>
        <v>5899.95</v>
      </c>
    </row>
    <row r="102" spans="1:8" ht="46.5">
      <c r="A102" s="14" t="s">
        <v>172</v>
      </c>
      <c r="B102" s="20" t="s">
        <v>305</v>
      </c>
      <c r="C102" s="16">
        <f t="shared" si="2"/>
        <v>107</v>
      </c>
      <c r="D102" s="15">
        <v>2130</v>
      </c>
      <c r="E102" s="16" t="s">
        <v>10</v>
      </c>
      <c r="F102" s="17" t="s">
        <v>180</v>
      </c>
      <c r="G102" s="35">
        <v>9.9700000000000006</v>
      </c>
      <c r="H102" s="12">
        <f t="shared" si="3"/>
        <v>21236.100000000002</v>
      </c>
    </row>
    <row r="103" spans="1:8" ht="46.5">
      <c r="A103" s="14" t="s">
        <v>173</v>
      </c>
      <c r="B103" s="20" t="s">
        <v>305</v>
      </c>
      <c r="C103" s="16">
        <f t="shared" si="2"/>
        <v>108</v>
      </c>
      <c r="D103" s="15">
        <v>2150</v>
      </c>
      <c r="E103" s="16" t="s">
        <v>10</v>
      </c>
      <c r="F103" s="17" t="s">
        <v>181</v>
      </c>
      <c r="G103" s="35">
        <v>8.1999999999999993</v>
      </c>
      <c r="H103" s="12">
        <f t="shared" si="3"/>
        <v>17630</v>
      </c>
    </row>
    <row r="104" spans="1:8" ht="209.25">
      <c r="A104" s="14" t="s">
        <v>291</v>
      </c>
      <c r="B104" s="20" t="s">
        <v>305</v>
      </c>
      <c r="C104" s="16">
        <f t="shared" si="2"/>
        <v>1</v>
      </c>
      <c r="D104" s="15">
        <v>2</v>
      </c>
      <c r="E104" s="16" t="s">
        <v>10</v>
      </c>
      <c r="F104" s="16" t="s">
        <v>190</v>
      </c>
      <c r="G104" s="35">
        <v>1363.33</v>
      </c>
      <c r="H104" s="12">
        <f t="shared" si="3"/>
        <v>2726.66</v>
      </c>
    </row>
    <row r="105" spans="1:8" ht="23.25">
      <c r="A105" s="14" t="s">
        <v>197</v>
      </c>
      <c r="B105" s="20" t="s">
        <v>305</v>
      </c>
      <c r="C105" s="16">
        <f t="shared" si="2"/>
        <v>208</v>
      </c>
      <c r="D105" s="15">
        <v>4150</v>
      </c>
      <c r="E105" s="16" t="s">
        <v>45</v>
      </c>
      <c r="F105" s="16" t="s">
        <v>209</v>
      </c>
      <c r="G105" s="12">
        <v>5.04</v>
      </c>
      <c r="H105" s="12">
        <f t="shared" si="3"/>
        <v>20916</v>
      </c>
    </row>
    <row r="106" spans="1:8" ht="23.25">
      <c r="A106" s="14" t="s">
        <v>198</v>
      </c>
      <c r="B106" s="20" t="s">
        <v>305</v>
      </c>
      <c r="C106" s="16">
        <f t="shared" si="2"/>
        <v>250</v>
      </c>
      <c r="D106" s="15">
        <v>5000</v>
      </c>
      <c r="E106" s="16" t="s">
        <v>45</v>
      </c>
      <c r="F106" s="16" t="s">
        <v>210</v>
      </c>
      <c r="G106" s="35">
        <v>4.5999999999999996</v>
      </c>
      <c r="H106" s="12">
        <f t="shared" si="3"/>
        <v>23000</v>
      </c>
    </row>
    <row r="107" spans="1:8" ht="23.25">
      <c r="A107" s="14" t="s">
        <v>199</v>
      </c>
      <c r="B107" s="20" t="s">
        <v>305</v>
      </c>
      <c r="C107" s="16">
        <f t="shared" si="2"/>
        <v>165</v>
      </c>
      <c r="D107" s="15">
        <v>3300</v>
      </c>
      <c r="E107" s="16" t="s">
        <v>45</v>
      </c>
      <c r="F107" s="16" t="s">
        <v>211</v>
      </c>
      <c r="G107" s="35">
        <v>9.93</v>
      </c>
      <c r="H107" s="12">
        <f t="shared" si="3"/>
        <v>32769</v>
      </c>
    </row>
    <row r="108" spans="1:8" ht="23.25">
      <c r="A108" s="14" t="s">
        <v>200</v>
      </c>
      <c r="B108" s="20" t="s">
        <v>305</v>
      </c>
      <c r="C108" s="16">
        <f t="shared" si="2"/>
        <v>158</v>
      </c>
      <c r="D108" s="15">
        <v>3150</v>
      </c>
      <c r="E108" s="16" t="s">
        <v>45</v>
      </c>
      <c r="F108" s="16" t="s">
        <v>212</v>
      </c>
      <c r="G108" s="35">
        <v>13.89</v>
      </c>
      <c r="H108" s="12">
        <f t="shared" si="3"/>
        <v>43753.5</v>
      </c>
    </row>
    <row r="109" spans="1:8" ht="209.25">
      <c r="A109" s="14" t="s">
        <v>201</v>
      </c>
      <c r="B109" s="20" t="s">
        <v>305</v>
      </c>
      <c r="C109" s="16">
        <f t="shared" si="2"/>
        <v>155</v>
      </c>
      <c r="D109" s="15">
        <v>3100</v>
      </c>
      <c r="E109" s="16" t="s">
        <v>45</v>
      </c>
      <c r="F109" s="16" t="s">
        <v>213</v>
      </c>
      <c r="G109" s="12">
        <v>1.9</v>
      </c>
      <c r="H109" s="12">
        <f t="shared" si="3"/>
        <v>5890</v>
      </c>
    </row>
    <row r="110" spans="1:8" ht="209.25">
      <c r="A110" s="14" t="s">
        <v>202</v>
      </c>
      <c r="B110" s="20" t="s">
        <v>305</v>
      </c>
      <c r="C110" s="16">
        <f t="shared" si="2"/>
        <v>209</v>
      </c>
      <c r="D110" s="15">
        <v>4180</v>
      </c>
      <c r="E110" s="16" t="s">
        <v>45</v>
      </c>
      <c r="F110" s="16" t="s">
        <v>214</v>
      </c>
      <c r="G110" s="38">
        <v>2.97</v>
      </c>
      <c r="H110" s="12">
        <f t="shared" si="3"/>
        <v>12414.6</v>
      </c>
    </row>
    <row r="111" spans="1:8" ht="209.25">
      <c r="A111" s="14" t="s">
        <v>203</v>
      </c>
      <c r="B111" s="20" t="s">
        <v>305</v>
      </c>
      <c r="C111" s="16">
        <f t="shared" si="2"/>
        <v>175</v>
      </c>
      <c r="D111" s="15">
        <v>3500</v>
      </c>
      <c r="E111" s="16" t="s">
        <v>45</v>
      </c>
      <c r="F111" s="16" t="s">
        <v>215</v>
      </c>
      <c r="G111" s="36">
        <v>4.3</v>
      </c>
      <c r="H111" s="12">
        <f t="shared" si="3"/>
        <v>15050</v>
      </c>
    </row>
    <row r="112" spans="1:8" ht="93">
      <c r="A112" s="14" t="s">
        <v>204</v>
      </c>
      <c r="B112" s="20" t="s">
        <v>305</v>
      </c>
      <c r="C112" s="16">
        <f t="shared" si="2"/>
        <v>150</v>
      </c>
      <c r="D112" s="15">
        <v>3000</v>
      </c>
      <c r="E112" s="16" t="s">
        <v>45</v>
      </c>
      <c r="F112" s="16" t="s">
        <v>216</v>
      </c>
      <c r="G112" s="35">
        <v>15.07</v>
      </c>
      <c r="H112" s="12">
        <f t="shared" si="3"/>
        <v>45210</v>
      </c>
    </row>
    <row r="113" spans="1:8" ht="93">
      <c r="A113" s="14" t="s">
        <v>205</v>
      </c>
      <c r="B113" s="20" t="s">
        <v>305</v>
      </c>
      <c r="C113" s="16">
        <f t="shared" si="2"/>
        <v>150</v>
      </c>
      <c r="D113" s="15">
        <v>3000</v>
      </c>
      <c r="E113" s="16" t="s">
        <v>45</v>
      </c>
      <c r="F113" s="16" t="s">
        <v>217</v>
      </c>
      <c r="G113" s="36">
        <v>24.2</v>
      </c>
      <c r="H113" s="12">
        <f t="shared" si="3"/>
        <v>72600</v>
      </c>
    </row>
    <row r="114" spans="1:8" ht="23.25">
      <c r="A114" s="14" t="s">
        <v>206</v>
      </c>
      <c r="B114" s="20" t="s">
        <v>305</v>
      </c>
      <c r="C114" s="16">
        <f t="shared" si="2"/>
        <v>50</v>
      </c>
      <c r="D114" s="15">
        <v>1000</v>
      </c>
      <c r="E114" s="16" t="s">
        <v>10</v>
      </c>
      <c r="F114" s="16" t="s">
        <v>218</v>
      </c>
      <c r="G114" s="36">
        <v>26.07</v>
      </c>
      <c r="H114" s="12">
        <f t="shared" si="3"/>
        <v>26070</v>
      </c>
    </row>
    <row r="115" spans="1:8" ht="23.25">
      <c r="A115" s="14" t="s">
        <v>207</v>
      </c>
      <c r="B115" s="20" t="s">
        <v>305</v>
      </c>
      <c r="C115" s="16">
        <f t="shared" si="2"/>
        <v>50</v>
      </c>
      <c r="D115" s="15">
        <v>1000</v>
      </c>
      <c r="E115" s="16" t="s">
        <v>10</v>
      </c>
      <c r="F115" s="16" t="s">
        <v>219</v>
      </c>
      <c r="G115" s="35">
        <v>11.5</v>
      </c>
      <c r="H115" s="12">
        <f t="shared" si="3"/>
        <v>11500</v>
      </c>
    </row>
    <row r="116" spans="1:8" ht="23.25">
      <c r="A116" s="14" t="s">
        <v>208</v>
      </c>
      <c r="B116" s="20" t="s">
        <v>305</v>
      </c>
      <c r="C116" s="16">
        <f t="shared" si="2"/>
        <v>5</v>
      </c>
      <c r="D116" s="15">
        <v>100</v>
      </c>
      <c r="E116" s="16" t="s">
        <v>10</v>
      </c>
      <c r="F116" s="16" t="s">
        <v>242</v>
      </c>
      <c r="G116" s="12">
        <v>11</v>
      </c>
      <c r="H116" s="12">
        <f t="shared" si="3"/>
        <v>1100</v>
      </c>
    </row>
    <row r="117" spans="1:8" ht="23.25">
      <c r="A117" s="14" t="s">
        <v>220</v>
      </c>
      <c r="B117" s="20" t="s">
        <v>305</v>
      </c>
      <c r="C117" s="16">
        <f t="shared" si="2"/>
        <v>2</v>
      </c>
      <c r="D117" s="15">
        <v>30</v>
      </c>
      <c r="E117" s="16" t="s">
        <v>10</v>
      </c>
      <c r="F117" s="16" t="s">
        <v>243</v>
      </c>
      <c r="G117" s="35">
        <v>20.329999999999998</v>
      </c>
      <c r="H117" s="12">
        <f t="shared" si="3"/>
        <v>609.9</v>
      </c>
    </row>
    <row r="118" spans="1:8" ht="23.25">
      <c r="A118" s="14" t="s">
        <v>221</v>
      </c>
      <c r="B118" s="20" t="s">
        <v>305</v>
      </c>
      <c r="C118" s="16">
        <f t="shared" si="2"/>
        <v>1</v>
      </c>
      <c r="D118" s="15">
        <v>20</v>
      </c>
      <c r="E118" s="16" t="s">
        <v>10</v>
      </c>
      <c r="F118" s="16" t="s">
        <v>244</v>
      </c>
      <c r="G118" s="36">
        <v>39.33</v>
      </c>
      <c r="H118" s="12">
        <f t="shared" si="3"/>
        <v>786.59999999999991</v>
      </c>
    </row>
    <row r="119" spans="1:8" ht="23.25">
      <c r="A119" s="14" t="s">
        <v>222</v>
      </c>
      <c r="B119" s="20" t="s">
        <v>305</v>
      </c>
      <c r="C119" s="16">
        <f t="shared" si="2"/>
        <v>5</v>
      </c>
      <c r="D119" s="15">
        <v>100</v>
      </c>
      <c r="E119" s="16" t="s">
        <v>10</v>
      </c>
      <c r="F119" s="16" t="s">
        <v>245</v>
      </c>
      <c r="G119" s="35">
        <v>8.33</v>
      </c>
      <c r="H119" s="12">
        <f t="shared" si="3"/>
        <v>833</v>
      </c>
    </row>
    <row r="120" spans="1:8" ht="23.25">
      <c r="A120" s="14" t="s">
        <v>223</v>
      </c>
      <c r="B120" s="20" t="s">
        <v>305</v>
      </c>
      <c r="C120" s="16">
        <f t="shared" si="2"/>
        <v>3</v>
      </c>
      <c r="D120" s="15">
        <v>50</v>
      </c>
      <c r="E120" s="16" t="s">
        <v>10</v>
      </c>
      <c r="F120" s="16" t="s">
        <v>246</v>
      </c>
      <c r="G120" s="35">
        <v>7.77</v>
      </c>
      <c r="H120" s="12">
        <f t="shared" si="3"/>
        <v>388.5</v>
      </c>
    </row>
    <row r="121" spans="1:8" ht="23.25">
      <c r="A121" s="14" t="s">
        <v>275</v>
      </c>
      <c r="B121" s="20" t="s">
        <v>305</v>
      </c>
      <c r="C121" s="16">
        <f t="shared" si="2"/>
        <v>2</v>
      </c>
      <c r="D121" s="15">
        <v>30</v>
      </c>
      <c r="E121" s="16" t="s">
        <v>10</v>
      </c>
      <c r="F121" s="16" t="s">
        <v>247</v>
      </c>
      <c r="G121" s="35">
        <v>7.77</v>
      </c>
      <c r="H121" s="12">
        <f t="shared" si="3"/>
        <v>233.1</v>
      </c>
    </row>
    <row r="122" spans="1:8" ht="23.25">
      <c r="A122" s="14" t="s">
        <v>276</v>
      </c>
      <c r="B122" s="20" t="s">
        <v>305</v>
      </c>
      <c r="C122" s="16">
        <f t="shared" si="2"/>
        <v>2</v>
      </c>
      <c r="D122" s="15">
        <v>30</v>
      </c>
      <c r="E122" s="16" t="s">
        <v>10</v>
      </c>
      <c r="F122" s="16" t="s">
        <v>248</v>
      </c>
      <c r="G122" s="35">
        <v>7.77</v>
      </c>
      <c r="H122" s="12">
        <f t="shared" si="3"/>
        <v>233.1</v>
      </c>
    </row>
    <row r="123" spans="1:8" ht="23.25">
      <c r="A123" s="14" t="s">
        <v>277</v>
      </c>
      <c r="B123" s="20" t="s">
        <v>305</v>
      </c>
      <c r="C123" s="16">
        <f t="shared" si="2"/>
        <v>2</v>
      </c>
      <c r="D123" s="15">
        <v>30</v>
      </c>
      <c r="E123" s="16" t="s">
        <v>10</v>
      </c>
      <c r="F123" s="16" t="s">
        <v>249</v>
      </c>
      <c r="G123" s="12">
        <v>3.09</v>
      </c>
      <c r="H123" s="12">
        <f t="shared" si="3"/>
        <v>92.699999999999989</v>
      </c>
    </row>
    <row r="124" spans="1:8" ht="23.25">
      <c r="A124" s="14" t="s">
        <v>278</v>
      </c>
      <c r="B124" s="20" t="s">
        <v>305</v>
      </c>
      <c r="C124" s="16">
        <f t="shared" si="2"/>
        <v>1</v>
      </c>
      <c r="D124" s="15">
        <v>5</v>
      </c>
      <c r="E124" s="16" t="s">
        <v>10</v>
      </c>
      <c r="F124" s="16" t="s">
        <v>250</v>
      </c>
      <c r="G124" s="12">
        <v>5.51</v>
      </c>
      <c r="H124" s="12">
        <f t="shared" si="3"/>
        <v>27.549999999999997</v>
      </c>
    </row>
    <row r="125" spans="1:8" ht="23.25">
      <c r="A125" s="14" t="s">
        <v>279</v>
      </c>
      <c r="B125" s="20" t="s">
        <v>305</v>
      </c>
      <c r="C125" s="16">
        <f t="shared" si="2"/>
        <v>3</v>
      </c>
      <c r="D125" s="15">
        <v>50</v>
      </c>
      <c r="E125" s="16" t="s">
        <v>10</v>
      </c>
      <c r="F125" s="16" t="s">
        <v>251</v>
      </c>
      <c r="G125" s="35">
        <v>5.83</v>
      </c>
      <c r="H125" s="12">
        <f t="shared" si="3"/>
        <v>291.5</v>
      </c>
    </row>
    <row r="126" spans="1:8" ht="23.25">
      <c r="A126" s="14" t="s">
        <v>280</v>
      </c>
      <c r="B126" s="20" t="s">
        <v>305</v>
      </c>
      <c r="C126" s="16">
        <f t="shared" si="2"/>
        <v>1</v>
      </c>
      <c r="D126" s="15">
        <v>10</v>
      </c>
      <c r="E126" s="16" t="s">
        <v>10</v>
      </c>
      <c r="F126" s="16" t="s">
        <v>252</v>
      </c>
      <c r="G126" s="35">
        <v>8</v>
      </c>
      <c r="H126" s="12">
        <f t="shared" si="3"/>
        <v>80</v>
      </c>
    </row>
    <row r="127" spans="1:8" ht="23.25">
      <c r="A127" s="14" t="s">
        <v>281</v>
      </c>
      <c r="B127" s="20" t="s">
        <v>305</v>
      </c>
      <c r="C127" s="16">
        <f t="shared" si="2"/>
        <v>1</v>
      </c>
      <c r="D127" s="15">
        <v>10</v>
      </c>
      <c r="E127" s="16" t="s">
        <v>10</v>
      </c>
      <c r="F127" s="16" t="s">
        <v>253</v>
      </c>
      <c r="G127" s="12">
        <v>10.5</v>
      </c>
      <c r="H127" s="12">
        <f t="shared" si="3"/>
        <v>105</v>
      </c>
    </row>
    <row r="128" spans="1:8" ht="23.25">
      <c r="A128" s="14" t="s">
        <v>282</v>
      </c>
      <c r="B128" s="20" t="s">
        <v>305</v>
      </c>
      <c r="C128" s="16">
        <f t="shared" si="2"/>
        <v>1</v>
      </c>
      <c r="D128" s="15">
        <v>10</v>
      </c>
      <c r="E128" s="16" t="s">
        <v>10</v>
      </c>
      <c r="F128" s="16" t="s">
        <v>254</v>
      </c>
      <c r="G128" s="12">
        <v>8.43</v>
      </c>
      <c r="H128" s="12">
        <f t="shared" si="3"/>
        <v>84.3</v>
      </c>
    </row>
    <row r="129" spans="1:8" ht="23.25">
      <c r="A129" s="14" t="s">
        <v>283</v>
      </c>
      <c r="B129" s="20" t="s">
        <v>305</v>
      </c>
      <c r="C129" s="16">
        <f t="shared" si="2"/>
        <v>1</v>
      </c>
      <c r="D129" s="15">
        <v>10</v>
      </c>
      <c r="E129" s="16" t="s">
        <v>10</v>
      </c>
      <c r="F129" s="16" t="s">
        <v>255</v>
      </c>
      <c r="G129" s="12">
        <v>9.51</v>
      </c>
      <c r="H129" s="12">
        <f t="shared" si="3"/>
        <v>95.1</v>
      </c>
    </row>
    <row r="130" spans="1:8" ht="23.25">
      <c r="A130" s="14" t="s">
        <v>284</v>
      </c>
      <c r="B130" s="20" t="s">
        <v>305</v>
      </c>
      <c r="C130" s="16">
        <f t="shared" si="2"/>
        <v>1</v>
      </c>
      <c r="D130" s="15">
        <v>6</v>
      </c>
      <c r="E130" s="16" t="s">
        <v>10</v>
      </c>
      <c r="F130" s="16" t="s">
        <v>256</v>
      </c>
      <c r="G130" s="12">
        <v>10.5</v>
      </c>
      <c r="H130" s="12">
        <f t="shared" si="3"/>
        <v>63</v>
      </c>
    </row>
    <row r="131" spans="1:8" ht="23.25">
      <c r="A131" s="14" t="s">
        <v>224</v>
      </c>
      <c r="B131" s="20" t="s">
        <v>305</v>
      </c>
      <c r="C131" s="16">
        <f t="shared" si="2"/>
        <v>1</v>
      </c>
      <c r="D131" s="15">
        <v>6</v>
      </c>
      <c r="E131" s="16" t="s">
        <v>10</v>
      </c>
      <c r="F131" s="16" t="s">
        <v>257</v>
      </c>
      <c r="G131" s="35">
        <v>10.5</v>
      </c>
      <c r="H131" s="12">
        <f t="shared" si="3"/>
        <v>63</v>
      </c>
    </row>
    <row r="132" spans="1:8" ht="23.25">
      <c r="A132" s="14" t="s">
        <v>225</v>
      </c>
      <c r="B132" s="20" t="s">
        <v>305</v>
      </c>
      <c r="C132" s="16">
        <f t="shared" si="2"/>
        <v>1</v>
      </c>
      <c r="D132" s="15">
        <v>6</v>
      </c>
      <c r="E132" s="16" t="s">
        <v>10</v>
      </c>
      <c r="F132" s="16" t="s">
        <v>258</v>
      </c>
      <c r="G132" s="35">
        <v>12.17</v>
      </c>
      <c r="H132" s="12">
        <f t="shared" si="3"/>
        <v>73.02</v>
      </c>
    </row>
    <row r="133" spans="1:8" ht="23.25">
      <c r="A133" s="14" t="s">
        <v>226</v>
      </c>
      <c r="B133" s="20" t="s">
        <v>305</v>
      </c>
      <c r="C133" s="16">
        <f t="shared" si="2"/>
        <v>1</v>
      </c>
      <c r="D133" s="15">
        <v>6</v>
      </c>
      <c r="E133" s="16" t="s">
        <v>10</v>
      </c>
      <c r="F133" s="16" t="s">
        <v>259</v>
      </c>
      <c r="G133" s="35">
        <v>12.17</v>
      </c>
      <c r="H133" s="12">
        <f t="shared" si="3"/>
        <v>73.02</v>
      </c>
    </row>
    <row r="134" spans="1:8" ht="23.25">
      <c r="A134" s="14" t="s">
        <v>227</v>
      </c>
      <c r="B134" s="20" t="s">
        <v>305</v>
      </c>
      <c r="C134" s="16">
        <f t="shared" si="2"/>
        <v>1</v>
      </c>
      <c r="D134" s="15">
        <v>10</v>
      </c>
      <c r="E134" s="16" t="s">
        <v>10</v>
      </c>
      <c r="F134" s="16" t="s">
        <v>260</v>
      </c>
      <c r="G134" s="35">
        <v>34</v>
      </c>
      <c r="H134" s="12">
        <f t="shared" si="3"/>
        <v>340</v>
      </c>
    </row>
    <row r="135" spans="1:8" ht="23.25">
      <c r="A135" s="14" t="s">
        <v>228</v>
      </c>
      <c r="B135" s="20" t="s">
        <v>305</v>
      </c>
      <c r="C135" s="16">
        <f t="shared" si="2"/>
        <v>1</v>
      </c>
      <c r="D135" s="15">
        <v>10</v>
      </c>
      <c r="E135" s="16" t="s">
        <v>10</v>
      </c>
      <c r="F135" s="16" t="s">
        <v>261</v>
      </c>
      <c r="G135" s="35">
        <v>34.67</v>
      </c>
      <c r="H135" s="12">
        <f t="shared" si="3"/>
        <v>346.70000000000005</v>
      </c>
    </row>
    <row r="136" spans="1:8" ht="23.25">
      <c r="A136" s="14" t="s">
        <v>229</v>
      </c>
      <c r="B136" s="20" t="s">
        <v>305</v>
      </c>
      <c r="C136" s="16">
        <f t="shared" si="2"/>
        <v>1</v>
      </c>
      <c r="D136" s="15">
        <v>10</v>
      </c>
      <c r="E136" s="16" t="s">
        <v>10</v>
      </c>
      <c r="F136" s="16" t="s">
        <v>262</v>
      </c>
      <c r="G136" s="35">
        <v>34.67</v>
      </c>
      <c r="H136" s="12">
        <f t="shared" si="3"/>
        <v>346.70000000000005</v>
      </c>
    </row>
    <row r="137" spans="1:8" ht="23.25">
      <c r="A137" s="14" t="s">
        <v>230</v>
      </c>
      <c r="B137" s="20" t="s">
        <v>305</v>
      </c>
      <c r="C137" s="16">
        <f t="shared" si="2"/>
        <v>1</v>
      </c>
      <c r="D137" s="15">
        <v>5</v>
      </c>
      <c r="E137" s="16" t="s">
        <v>10</v>
      </c>
      <c r="F137" s="16" t="s">
        <v>263</v>
      </c>
      <c r="G137" s="35">
        <v>34.67</v>
      </c>
      <c r="H137" s="12">
        <f t="shared" si="3"/>
        <v>173.35000000000002</v>
      </c>
    </row>
    <row r="138" spans="1:8" ht="23.25">
      <c r="A138" s="14" t="s">
        <v>231</v>
      </c>
      <c r="B138" s="20" t="s">
        <v>305</v>
      </c>
      <c r="C138" s="16">
        <f t="shared" ref="C138:C154" si="4">ROUNDUP((0.05*D138),0)</f>
        <v>1</v>
      </c>
      <c r="D138" s="15">
        <v>5</v>
      </c>
      <c r="E138" s="16" t="s">
        <v>10</v>
      </c>
      <c r="F138" s="16" t="s">
        <v>264</v>
      </c>
      <c r="G138" s="35">
        <v>39.67</v>
      </c>
      <c r="H138" s="12">
        <f t="shared" ref="H138:H154" si="5">D138*G138</f>
        <v>198.35000000000002</v>
      </c>
    </row>
    <row r="139" spans="1:8" ht="23.25">
      <c r="A139" s="14" t="s">
        <v>232</v>
      </c>
      <c r="B139" s="20" t="s">
        <v>305</v>
      </c>
      <c r="C139" s="16">
        <f t="shared" si="4"/>
        <v>1</v>
      </c>
      <c r="D139" s="15">
        <v>10</v>
      </c>
      <c r="E139" s="16" t="s">
        <v>10</v>
      </c>
      <c r="F139" s="16" t="s">
        <v>265</v>
      </c>
      <c r="G139" s="35">
        <v>56.37</v>
      </c>
      <c r="H139" s="12">
        <f t="shared" si="5"/>
        <v>563.69999999999993</v>
      </c>
    </row>
    <row r="140" spans="1:8" ht="46.5">
      <c r="A140" s="14" t="s">
        <v>233</v>
      </c>
      <c r="B140" s="20" t="s">
        <v>305</v>
      </c>
      <c r="C140" s="16">
        <f t="shared" si="4"/>
        <v>1</v>
      </c>
      <c r="D140" s="15">
        <v>10</v>
      </c>
      <c r="E140" s="16" t="s">
        <v>10</v>
      </c>
      <c r="F140" s="16" t="s">
        <v>266</v>
      </c>
      <c r="G140" s="35">
        <v>131</v>
      </c>
      <c r="H140" s="12">
        <f t="shared" si="5"/>
        <v>1310</v>
      </c>
    </row>
    <row r="141" spans="1:8" ht="46.5">
      <c r="A141" s="14" t="s">
        <v>234</v>
      </c>
      <c r="B141" s="20" t="s">
        <v>305</v>
      </c>
      <c r="C141" s="16">
        <f t="shared" si="4"/>
        <v>1</v>
      </c>
      <c r="D141" s="15">
        <v>5</v>
      </c>
      <c r="E141" s="16" t="s">
        <v>10</v>
      </c>
      <c r="F141" s="16" t="s">
        <v>267</v>
      </c>
      <c r="G141" s="35">
        <v>160.66999999999999</v>
      </c>
      <c r="H141" s="12">
        <f t="shared" si="5"/>
        <v>803.34999999999991</v>
      </c>
    </row>
    <row r="142" spans="1:8" ht="23.25">
      <c r="A142" s="14" t="s">
        <v>235</v>
      </c>
      <c r="B142" s="20" t="s">
        <v>305</v>
      </c>
      <c r="C142" s="16">
        <f t="shared" si="4"/>
        <v>1</v>
      </c>
      <c r="D142" s="15">
        <v>20</v>
      </c>
      <c r="E142" s="16" t="s">
        <v>10</v>
      </c>
      <c r="F142" s="16" t="s">
        <v>268</v>
      </c>
      <c r="G142" s="12">
        <v>4.33</v>
      </c>
      <c r="H142" s="12">
        <f t="shared" si="5"/>
        <v>86.6</v>
      </c>
    </row>
    <row r="143" spans="1:8" ht="23.25">
      <c r="A143" s="14" t="s">
        <v>236</v>
      </c>
      <c r="B143" s="20" t="s">
        <v>305</v>
      </c>
      <c r="C143" s="16">
        <f t="shared" si="4"/>
        <v>1</v>
      </c>
      <c r="D143" s="15">
        <v>20</v>
      </c>
      <c r="E143" s="16" t="s">
        <v>10</v>
      </c>
      <c r="F143" s="16" t="s">
        <v>269</v>
      </c>
      <c r="G143" s="12">
        <v>5.57</v>
      </c>
      <c r="H143" s="12">
        <f t="shared" si="5"/>
        <v>111.4</v>
      </c>
    </row>
    <row r="144" spans="1:8" ht="23.25">
      <c r="A144" s="14" t="s">
        <v>237</v>
      </c>
      <c r="B144" s="20" t="s">
        <v>305</v>
      </c>
      <c r="C144" s="16">
        <f t="shared" si="4"/>
        <v>1</v>
      </c>
      <c r="D144" s="15">
        <v>10</v>
      </c>
      <c r="E144" s="16" t="s">
        <v>10</v>
      </c>
      <c r="F144" s="16" t="s">
        <v>270</v>
      </c>
      <c r="G144" s="12">
        <v>6.17</v>
      </c>
      <c r="H144" s="12">
        <f t="shared" si="5"/>
        <v>61.7</v>
      </c>
    </row>
    <row r="145" spans="1:8" ht="23.25">
      <c r="A145" s="14" t="s">
        <v>238</v>
      </c>
      <c r="B145" s="20" t="s">
        <v>305</v>
      </c>
      <c r="C145" s="16">
        <f t="shared" si="4"/>
        <v>1</v>
      </c>
      <c r="D145" s="15">
        <v>10</v>
      </c>
      <c r="E145" s="16" t="s">
        <v>10</v>
      </c>
      <c r="F145" s="16" t="s">
        <v>271</v>
      </c>
      <c r="G145" s="12">
        <v>7.3</v>
      </c>
      <c r="H145" s="12">
        <f t="shared" si="5"/>
        <v>73</v>
      </c>
    </row>
    <row r="146" spans="1:8" ht="46.5">
      <c r="A146" s="14" t="s">
        <v>239</v>
      </c>
      <c r="B146" s="20" t="s">
        <v>305</v>
      </c>
      <c r="C146" s="16">
        <f t="shared" si="4"/>
        <v>1</v>
      </c>
      <c r="D146" s="15">
        <v>12</v>
      </c>
      <c r="E146" s="16" t="s">
        <v>10</v>
      </c>
      <c r="F146" s="16" t="s">
        <v>272</v>
      </c>
      <c r="G146" s="12">
        <v>42.76</v>
      </c>
      <c r="H146" s="12">
        <f t="shared" si="5"/>
        <v>513.12</v>
      </c>
    </row>
    <row r="147" spans="1:8" ht="23.25">
      <c r="A147" s="14" t="s">
        <v>240</v>
      </c>
      <c r="B147" s="20" t="s">
        <v>305</v>
      </c>
      <c r="C147" s="16">
        <f t="shared" si="4"/>
        <v>3</v>
      </c>
      <c r="D147" s="15">
        <v>50</v>
      </c>
      <c r="E147" s="16" t="s">
        <v>10</v>
      </c>
      <c r="F147" s="16" t="s">
        <v>273</v>
      </c>
      <c r="G147" s="35">
        <v>11.9</v>
      </c>
      <c r="H147" s="12">
        <f t="shared" si="5"/>
        <v>595</v>
      </c>
    </row>
    <row r="148" spans="1:8" ht="23.25">
      <c r="A148" s="14" t="s">
        <v>241</v>
      </c>
      <c r="B148" s="20" t="s">
        <v>305</v>
      </c>
      <c r="C148" s="16">
        <f t="shared" si="4"/>
        <v>2</v>
      </c>
      <c r="D148" s="15">
        <v>30</v>
      </c>
      <c r="E148" s="16" t="s">
        <v>10</v>
      </c>
      <c r="F148" s="16" t="s">
        <v>274</v>
      </c>
      <c r="G148" s="35">
        <v>7.93</v>
      </c>
      <c r="H148" s="12">
        <f t="shared" si="5"/>
        <v>237.89999999999998</v>
      </c>
    </row>
    <row r="149" spans="1:8" ht="93">
      <c r="A149" s="14" t="s">
        <v>292</v>
      </c>
      <c r="B149" s="20" t="s">
        <v>305</v>
      </c>
      <c r="C149" s="16">
        <f t="shared" si="4"/>
        <v>100</v>
      </c>
      <c r="D149" s="15">
        <v>2000</v>
      </c>
      <c r="E149" s="13" t="s">
        <v>45</v>
      </c>
      <c r="F149" s="19" t="s">
        <v>285</v>
      </c>
      <c r="G149" s="36">
        <v>2.4700000000000002</v>
      </c>
      <c r="H149" s="12">
        <f t="shared" si="5"/>
        <v>4940</v>
      </c>
    </row>
    <row r="150" spans="1:8" ht="93">
      <c r="A150" s="14" t="s">
        <v>293</v>
      </c>
      <c r="B150" s="20" t="s">
        <v>305</v>
      </c>
      <c r="C150" s="16">
        <f t="shared" si="4"/>
        <v>50</v>
      </c>
      <c r="D150" s="15">
        <v>1000</v>
      </c>
      <c r="E150" s="13" t="s">
        <v>45</v>
      </c>
      <c r="F150" s="19" t="s">
        <v>286</v>
      </c>
      <c r="G150" s="36">
        <v>7.68</v>
      </c>
      <c r="H150" s="12">
        <f t="shared" si="5"/>
        <v>7680</v>
      </c>
    </row>
    <row r="151" spans="1:8" ht="93">
      <c r="A151" s="14" t="s">
        <v>294</v>
      </c>
      <c r="B151" s="20" t="s">
        <v>305</v>
      </c>
      <c r="C151" s="16">
        <f t="shared" si="4"/>
        <v>50</v>
      </c>
      <c r="D151" s="15">
        <v>1000</v>
      </c>
      <c r="E151" s="13" t="s">
        <v>45</v>
      </c>
      <c r="F151" s="19" t="s">
        <v>287</v>
      </c>
      <c r="G151" s="36">
        <v>3.82</v>
      </c>
      <c r="H151" s="12">
        <f t="shared" si="5"/>
        <v>3820</v>
      </c>
    </row>
    <row r="152" spans="1:8" ht="93">
      <c r="A152" s="14" t="s">
        <v>295</v>
      </c>
      <c r="B152" s="20" t="s">
        <v>305</v>
      </c>
      <c r="C152" s="16">
        <f t="shared" si="4"/>
        <v>100</v>
      </c>
      <c r="D152" s="15">
        <v>2000</v>
      </c>
      <c r="E152" s="13" t="s">
        <v>45</v>
      </c>
      <c r="F152" s="19" t="s">
        <v>288</v>
      </c>
      <c r="G152" s="36">
        <v>5.17</v>
      </c>
      <c r="H152" s="12">
        <f t="shared" si="5"/>
        <v>10340</v>
      </c>
    </row>
    <row r="153" spans="1:8" ht="93">
      <c r="A153" s="14" t="s">
        <v>296</v>
      </c>
      <c r="B153" s="20" t="s">
        <v>305</v>
      </c>
      <c r="C153" s="16">
        <f t="shared" si="4"/>
        <v>50</v>
      </c>
      <c r="D153" s="15">
        <v>1000</v>
      </c>
      <c r="E153" s="13" t="s">
        <v>45</v>
      </c>
      <c r="F153" s="19" t="s">
        <v>289</v>
      </c>
      <c r="G153" s="35">
        <v>9.2200000000000006</v>
      </c>
      <c r="H153" s="12">
        <f t="shared" si="5"/>
        <v>9220</v>
      </c>
    </row>
    <row r="154" spans="1:8" ht="93">
      <c r="A154" s="14" t="s">
        <v>297</v>
      </c>
      <c r="B154" s="20" t="s">
        <v>305</v>
      </c>
      <c r="C154" s="16">
        <f t="shared" si="4"/>
        <v>25</v>
      </c>
      <c r="D154" s="15">
        <v>500</v>
      </c>
      <c r="E154" s="13" t="s">
        <v>45</v>
      </c>
      <c r="F154" s="19" t="s">
        <v>290</v>
      </c>
      <c r="G154" s="35">
        <v>11.17</v>
      </c>
      <c r="H154" s="12">
        <f t="shared" si="5"/>
        <v>5585</v>
      </c>
    </row>
    <row r="155" spans="1:8" ht="21" customHeight="1">
      <c r="A155" s="23" t="s">
        <v>8</v>
      </c>
      <c r="B155" s="23"/>
      <c r="C155" s="23"/>
      <c r="D155" s="23"/>
      <c r="E155" s="23"/>
      <c r="F155" s="23"/>
      <c r="G155" s="24">
        <f>SUM(H9:H154)</f>
        <v>1100586.6400000004</v>
      </c>
      <c r="H155" s="24"/>
    </row>
    <row r="156" spans="1:8" ht="21">
      <c r="G156" s="22"/>
      <c r="H156" s="22"/>
    </row>
  </sheetData>
  <mergeCells count="16">
    <mergeCell ref="G156:H156"/>
    <mergeCell ref="A155:F155"/>
    <mergeCell ref="G155:H155"/>
    <mergeCell ref="A1:H1"/>
    <mergeCell ref="A2:H2"/>
    <mergeCell ref="A3:H3"/>
    <mergeCell ref="A4:H4"/>
    <mergeCell ref="F6:F7"/>
    <mergeCell ref="A6:A8"/>
    <mergeCell ref="D6:D8"/>
    <mergeCell ref="E6:E8"/>
    <mergeCell ref="G7:G8"/>
    <mergeCell ref="G6:H6"/>
    <mergeCell ref="H7:H8"/>
    <mergeCell ref="B6:B8"/>
    <mergeCell ref="C6:C8"/>
  </mergeCells>
  <pageMargins left="0.51181102362204722" right="0.51181102362204722" top="0.78740157480314965" bottom="0.78740157480314965"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dimension ref="A1:C134"/>
  <sheetViews>
    <sheetView workbookViewId="0">
      <selection activeCell="E127" sqref="E127"/>
    </sheetView>
  </sheetViews>
  <sheetFormatPr defaultRowHeight="15"/>
  <cols>
    <col min="3" max="3" width="14.85546875" customWidth="1"/>
  </cols>
  <sheetData>
    <row r="1" spans="1:3" ht="15.75">
      <c r="A1" s="2">
        <v>200</v>
      </c>
      <c r="B1" s="5">
        <v>0.25</v>
      </c>
      <c r="C1" s="8">
        <f>A1*B1</f>
        <v>50</v>
      </c>
    </row>
    <row r="2" spans="1:3" ht="15.75">
      <c r="A2" s="2">
        <v>200</v>
      </c>
      <c r="B2" s="5">
        <v>0.35</v>
      </c>
      <c r="C2" s="8">
        <f t="shared" ref="C2:C65" si="0">A2*B2</f>
        <v>70</v>
      </c>
    </row>
    <row r="3" spans="1:3" ht="15.75">
      <c r="A3" s="2">
        <v>200</v>
      </c>
      <c r="B3" s="5">
        <v>1</v>
      </c>
      <c r="C3" s="8">
        <f t="shared" si="0"/>
        <v>200</v>
      </c>
    </row>
    <row r="4" spans="1:3" ht="15.75">
      <c r="A4" s="2">
        <v>10</v>
      </c>
      <c r="B4" s="1">
        <v>35</v>
      </c>
      <c r="C4" s="8">
        <f t="shared" si="0"/>
        <v>350</v>
      </c>
    </row>
    <row r="5" spans="1:3" ht="15.75">
      <c r="A5" s="2">
        <v>5</v>
      </c>
      <c r="B5" s="5">
        <v>25</v>
      </c>
      <c r="C5" s="8">
        <f t="shared" si="0"/>
        <v>125</v>
      </c>
    </row>
    <row r="6" spans="1:3" ht="15.75">
      <c r="A6" s="2">
        <v>50</v>
      </c>
      <c r="B6" s="5">
        <v>19.8</v>
      </c>
      <c r="C6" s="8">
        <f t="shared" si="0"/>
        <v>990</v>
      </c>
    </row>
    <row r="7" spans="1:3" ht="15.75">
      <c r="A7" s="2">
        <v>50</v>
      </c>
      <c r="B7" s="5">
        <v>25</v>
      </c>
      <c r="C7" s="8">
        <f t="shared" si="0"/>
        <v>1250</v>
      </c>
    </row>
    <row r="8" spans="1:3" ht="15.75">
      <c r="A8" s="2">
        <v>50</v>
      </c>
      <c r="B8" s="5">
        <v>37.700000000000003</v>
      </c>
      <c r="C8" s="8">
        <f t="shared" si="0"/>
        <v>1885.0000000000002</v>
      </c>
    </row>
    <row r="9" spans="1:3" ht="15.75">
      <c r="A9" s="2">
        <v>400</v>
      </c>
      <c r="B9" s="5">
        <v>1</v>
      </c>
      <c r="C9" s="8">
        <f t="shared" si="0"/>
        <v>400</v>
      </c>
    </row>
    <row r="10" spans="1:3" ht="15.75">
      <c r="A10" s="2">
        <v>1</v>
      </c>
      <c r="B10" s="5">
        <v>555</v>
      </c>
      <c r="C10" s="8">
        <f t="shared" si="0"/>
        <v>555</v>
      </c>
    </row>
    <row r="11" spans="1:3" ht="15.75">
      <c r="A11" s="2">
        <v>2204</v>
      </c>
      <c r="B11" s="1">
        <v>2.5</v>
      </c>
      <c r="C11" s="8">
        <f t="shared" si="0"/>
        <v>5510</v>
      </c>
    </row>
    <row r="12" spans="1:3" ht="15.75">
      <c r="A12" s="2">
        <v>2055</v>
      </c>
      <c r="B12" s="5">
        <v>9</v>
      </c>
      <c r="C12" s="8">
        <f t="shared" si="0"/>
        <v>18495</v>
      </c>
    </row>
    <row r="13" spans="1:3" ht="15.75">
      <c r="A13" s="2">
        <v>6</v>
      </c>
      <c r="B13" s="5">
        <v>70</v>
      </c>
      <c r="C13" s="8">
        <f t="shared" si="0"/>
        <v>420</v>
      </c>
    </row>
    <row r="14" spans="1:3" ht="15.75">
      <c r="A14" s="2">
        <v>2</v>
      </c>
      <c r="B14" s="5">
        <v>70</v>
      </c>
      <c r="C14" s="8">
        <f t="shared" si="0"/>
        <v>140</v>
      </c>
    </row>
    <row r="15" spans="1:3" ht="15.75">
      <c r="A15" s="2">
        <v>600</v>
      </c>
      <c r="B15" s="5">
        <v>60</v>
      </c>
      <c r="C15" s="8">
        <f t="shared" si="0"/>
        <v>36000</v>
      </c>
    </row>
    <row r="16" spans="1:3" ht="15.75">
      <c r="A16" s="2">
        <v>200</v>
      </c>
      <c r="B16" s="5">
        <v>0.33</v>
      </c>
      <c r="C16" s="8">
        <f t="shared" si="0"/>
        <v>66</v>
      </c>
    </row>
    <row r="17" spans="1:3" ht="15.75">
      <c r="A17" s="2">
        <v>200</v>
      </c>
      <c r="B17" s="5">
        <v>0.15</v>
      </c>
      <c r="C17" s="8">
        <f t="shared" si="0"/>
        <v>30</v>
      </c>
    </row>
    <row r="18" spans="1:3" ht="15.75">
      <c r="A18" s="2">
        <v>200</v>
      </c>
      <c r="B18" s="5">
        <v>0.2</v>
      </c>
      <c r="C18" s="8">
        <f t="shared" si="0"/>
        <v>40</v>
      </c>
    </row>
    <row r="19" spans="1:3" ht="15.75">
      <c r="A19" s="2">
        <v>2474</v>
      </c>
      <c r="B19" s="5">
        <v>0.22</v>
      </c>
      <c r="C19" s="8">
        <f t="shared" si="0"/>
        <v>544.28</v>
      </c>
    </row>
    <row r="20" spans="1:3" ht="15.75">
      <c r="A20" s="2">
        <v>2074</v>
      </c>
      <c r="B20" s="5">
        <v>0.26</v>
      </c>
      <c r="C20" s="8">
        <f t="shared" si="0"/>
        <v>539.24</v>
      </c>
    </row>
    <row r="21" spans="1:3" ht="15.75">
      <c r="A21" s="2">
        <v>14150</v>
      </c>
      <c r="B21" s="5">
        <v>0.7</v>
      </c>
      <c r="C21" s="8">
        <f t="shared" si="0"/>
        <v>9905</v>
      </c>
    </row>
    <row r="22" spans="1:3" ht="15.75">
      <c r="A22" s="2">
        <v>14650</v>
      </c>
      <c r="B22" s="5">
        <v>1.1499999999999999</v>
      </c>
      <c r="C22" s="8">
        <f t="shared" si="0"/>
        <v>16847.5</v>
      </c>
    </row>
    <row r="23" spans="1:3" ht="15.75">
      <c r="A23" s="2">
        <v>12250</v>
      </c>
      <c r="B23" s="5">
        <v>1.6</v>
      </c>
      <c r="C23" s="8">
        <f t="shared" si="0"/>
        <v>19600</v>
      </c>
    </row>
    <row r="24" spans="1:3" ht="15.75">
      <c r="A24" s="2">
        <v>12450</v>
      </c>
      <c r="B24" s="5">
        <v>2.8</v>
      </c>
      <c r="C24" s="8">
        <f t="shared" si="0"/>
        <v>34860</v>
      </c>
    </row>
    <row r="25" spans="1:3" ht="15.75">
      <c r="A25" s="2">
        <v>500</v>
      </c>
      <c r="B25" s="5">
        <v>1.8</v>
      </c>
      <c r="C25" s="8">
        <f t="shared" si="0"/>
        <v>900</v>
      </c>
    </row>
    <row r="26" spans="1:3" ht="15.75">
      <c r="A26" s="2">
        <v>13850</v>
      </c>
      <c r="B26" s="1">
        <v>2.7</v>
      </c>
      <c r="C26" s="8">
        <f t="shared" si="0"/>
        <v>37395</v>
      </c>
    </row>
    <row r="27" spans="1:3" ht="15.75">
      <c r="A27" s="2">
        <v>183</v>
      </c>
      <c r="B27" s="1">
        <v>108</v>
      </c>
      <c r="C27" s="8">
        <f t="shared" si="0"/>
        <v>19764</v>
      </c>
    </row>
    <row r="28" spans="1:3" ht="15.75">
      <c r="A28" s="2">
        <v>384</v>
      </c>
      <c r="B28" s="1">
        <v>1.5</v>
      </c>
      <c r="C28" s="8">
        <f t="shared" si="0"/>
        <v>576</v>
      </c>
    </row>
    <row r="29" spans="1:3" ht="15.75">
      <c r="A29" s="2">
        <v>268</v>
      </c>
      <c r="B29" s="1">
        <v>35</v>
      </c>
      <c r="C29" s="8">
        <f t="shared" si="0"/>
        <v>9380</v>
      </c>
    </row>
    <row r="30" spans="1:3" ht="15.75">
      <c r="A30" s="2">
        <v>258</v>
      </c>
      <c r="B30" s="1">
        <v>55</v>
      </c>
      <c r="C30" s="8">
        <f t="shared" si="0"/>
        <v>14190</v>
      </c>
    </row>
    <row r="31" spans="1:3" ht="15.75">
      <c r="A31" s="2">
        <v>2013</v>
      </c>
      <c r="B31" s="1">
        <v>10</v>
      </c>
      <c r="C31" s="8">
        <f t="shared" si="0"/>
        <v>20130</v>
      </c>
    </row>
    <row r="32" spans="1:3" ht="15.75">
      <c r="A32" s="3">
        <v>1943</v>
      </c>
      <c r="B32" s="5">
        <v>15</v>
      </c>
      <c r="C32" s="8">
        <f t="shared" si="0"/>
        <v>29145</v>
      </c>
    </row>
    <row r="33" spans="1:3" ht="15.75">
      <c r="A33" s="3">
        <v>4</v>
      </c>
      <c r="B33" s="5">
        <v>20</v>
      </c>
      <c r="C33" s="8">
        <f t="shared" si="0"/>
        <v>80</v>
      </c>
    </row>
    <row r="34" spans="1:3" ht="15.75">
      <c r="A34" s="2">
        <v>8</v>
      </c>
      <c r="B34" s="5">
        <v>22</v>
      </c>
      <c r="C34" s="8">
        <f t="shared" si="0"/>
        <v>176</v>
      </c>
    </row>
    <row r="35" spans="1:3" ht="15.75">
      <c r="A35" s="2">
        <v>1</v>
      </c>
      <c r="B35" s="5">
        <v>1200</v>
      </c>
      <c r="C35" s="8">
        <f t="shared" si="0"/>
        <v>1200</v>
      </c>
    </row>
    <row r="36" spans="1:3" ht="15.75">
      <c r="A36" s="2">
        <v>1</v>
      </c>
      <c r="B36" s="5">
        <v>1500</v>
      </c>
      <c r="C36" s="8">
        <f t="shared" si="0"/>
        <v>1500</v>
      </c>
    </row>
    <row r="37" spans="1:3" ht="15.75">
      <c r="A37" s="3">
        <v>1</v>
      </c>
      <c r="B37" s="5">
        <v>1000</v>
      </c>
      <c r="C37" s="8">
        <f t="shared" si="0"/>
        <v>1000</v>
      </c>
    </row>
    <row r="38" spans="1:3" ht="15.75">
      <c r="A38" s="2">
        <v>10</v>
      </c>
      <c r="B38" s="5">
        <v>7</v>
      </c>
      <c r="C38" s="8">
        <f t="shared" si="0"/>
        <v>70</v>
      </c>
    </row>
    <row r="39" spans="1:3" ht="15.75">
      <c r="A39" s="2">
        <v>10</v>
      </c>
      <c r="B39" s="5">
        <v>7</v>
      </c>
      <c r="C39" s="8">
        <f t="shared" si="0"/>
        <v>70</v>
      </c>
    </row>
    <row r="40" spans="1:3" ht="15.75">
      <c r="A40" s="2">
        <v>10</v>
      </c>
      <c r="B40" s="5">
        <v>7</v>
      </c>
      <c r="C40" s="8">
        <f t="shared" si="0"/>
        <v>70</v>
      </c>
    </row>
    <row r="41" spans="1:3" ht="15.75">
      <c r="A41" s="2">
        <v>10</v>
      </c>
      <c r="B41" s="5">
        <v>12</v>
      </c>
      <c r="C41" s="8">
        <f t="shared" si="0"/>
        <v>120</v>
      </c>
    </row>
    <row r="42" spans="1:3" ht="15.75">
      <c r="A42" s="2">
        <v>52</v>
      </c>
      <c r="B42" s="5">
        <v>300</v>
      </c>
      <c r="C42" s="8">
        <f t="shared" si="0"/>
        <v>15600</v>
      </c>
    </row>
    <row r="43" spans="1:3" ht="15.75">
      <c r="A43" s="2">
        <v>2000</v>
      </c>
      <c r="B43" s="5">
        <v>0.3</v>
      </c>
      <c r="C43" s="8">
        <f t="shared" si="0"/>
        <v>600</v>
      </c>
    </row>
    <row r="44" spans="1:3" ht="15.75">
      <c r="A44" s="2">
        <v>2000</v>
      </c>
      <c r="B44" s="5">
        <v>0.7</v>
      </c>
      <c r="C44" s="8">
        <f t="shared" si="0"/>
        <v>1400</v>
      </c>
    </row>
    <row r="45" spans="1:3" ht="15.75">
      <c r="A45" s="2">
        <v>2000</v>
      </c>
      <c r="B45" s="5">
        <v>0.8</v>
      </c>
      <c r="C45" s="8">
        <f t="shared" si="0"/>
        <v>1600</v>
      </c>
    </row>
    <row r="46" spans="1:3" ht="15.75">
      <c r="A46" s="2">
        <v>100</v>
      </c>
      <c r="B46" s="5">
        <v>48</v>
      </c>
      <c r="C46" s="8">
        <f t="shared" si="0"/>
        <v>4800</v>
      </c>
    </row>
    <row r="47" spans="1:3" ht="15.75">
      <c r="A47" s="2">
        <v>100</v>
      </c>
      <c r="B47" s="5">
        <v>40</v>
      </c>
      <c r="C47" s="8">
        <f t="shared" si="0"/>
        <v>4000</v>
      </c>
    </row>
    <row r="48" spans="1:3" ht="15.75">
      <c r="A48" s="2">
        <v>100</v>
      </c>
      <c r="B48" s="5">
        <v>40</v>
      </c>
      <c r="C48" s="8">
        <f t="shared" si="0"/>
        <v>4000</v>
      </c>
    </row>
    <row r="49" spans="1:3" ht="15.75">
      <c r="A49" s="2">
        <v>100</v>
      </c>
      <c r="B49" s="5">
        <v>40</v>
      </c>
      <c r="C49" s="8">
        <f t="shared" si="0"/>
        <v>4000</v>
      </c>
    </row>
    <row r="50" spans="1:3" ht="15.75">
      <c r="A50" s="2">
        <v>100</v>
      </c>
      <c r="B50" s="5">
        <v>42</v>
      </c>
      <c r="C50" s="8">
        <f t="shared" si="0"/>
        <v>4200</v>
      </c>
    </row>
    <row r="51" spans="1:3" ht="15.75">
      <c r="A51" s="2">
        <v>100</v>
      </c>
      <c r="B51" s="5">
        <v>45</v>
      </c>
      <c r="C51" s="8">
        <f t="shared" si="0"/>
        <v>4500</v>
      </c>
    </row>
    <row r="52" spans="1:3" ht="15.75">
      <c r="A52" s="2">
        <v>100</v>
      </c>
      <c r="B52" s="5">
        <v>48</v>
      </c>
      <c r="C52" s="8">
        <f t="shared" si="0"/>
        <v>4800</v>
      </c>
    </row>
    <row r="53" spans="1:3" ht="15.75">
      <c r="A53" s="2">
        <v>100</v>
      </c>
      <c r="B53" s="5">
        <v>52</v>
      </c>
      <c r="C53" s="8">
        <f t="shared" si="0"/>
        <v>5200</v>
      </c>
    </row>
    <row r="54" spans="1:3" ht="15.75">
      <c r="A54" s="2">
        <v>8</v>
      </c>
      <c r="B54" s="5">
        <v>70</v>
      </c>
      <c r="C54" s="8">
        <f t="shared" si="0"/>
        <v>560</v>
      </c>
    </row>
    <row r="55" spans="1:3" ht="15.75">
      <c r="A55" s="2">
        <v>200</v>
      </c>
      <c r="B55" s="5">
        <v>400</v>
      </c>
      <c r="C55" s="8">
        <f t="shared" si="0"/>
        <v>80000</v>
      </c>
    </row>
    <row r="56" spans="1:3" ht="15.75">
      <c r="A56" s="2">
        <v>200</v>
      </c>
      <c r="B56" s="5">
        <v>8</v>
      </c>
      <c r="C56" s="8">
        <f t="shared" si="0"/>
        <v>1600</v>
      </c>
    </row>
    <row r="57" spans="1:3" ht="15.75">
      <c r="A57" s="2">
        <v>200</v>
      </c>
      <c r="B57" s="5">
        <v>11.5</v>
      </c>
      <c r="C57" s="8">
        <f t="shared" si="0"/>
        <v>2300</v>
      </c>
    </row>
    <row r="58" spans="1:3" ht="15.75">
      <c r="A58" s="2">
        <v>200</v>
      </c>
      <c r="B58" s="5">
        <v>9</v>
      </c>
      <c r="C58" s="8">
        <f t="shared" si="0"/>
        <v>1800</v>
      </c>
    </row>
    <row r="59" spans="1:3" ht="15.75">
      <c r="A59" s="2">
        <v>200</v>
      </c>
      <c r="B59" s="5">
        <v>22</v>
      </c>
      <c r="C59" s="8">
        <f t="shared" si="0"/>
        <v>4400</v>
      </c>
    </row>
    <row r="60" spans="1:3" ht="15.75">
      <c r="A60" s="2">
        <v>200</v>
      </c>
      <c r="B60" s="5">
        <v>21</v>
      </c>
      <c r="C60" s="8">
        <f t="shared" si="0"/>
        <v>4200</v>
      </c>
    </row>
    <row r="61" spans="1:3" ht="15.75">
      <c r="A61" s="2">
        <v>200</v>
      </c>
      <c r="B61" s="5">
        <v>21</v>
      </c>
      <c r="C61" s="8">
        <f t="shared" si="0"/>
        <v>4200</v>
      </c>
    </row>
    <row r="62" spans="1:3" ht="15.75">
      <c r="A62" s="2">
        <v>100</v>
      </c>
      <c r="B62" s="5">
        <v>4.7</v>
      </c>
      <c r="C62" s="8">
        <f t="shared" si="0"/>
        <v>470</v>
      </c>
    </row>
    <row r="63" spans="1:3" ht="15.75">
      <c r="A63" s="2">
        <v>100</v>
      </c>
      <c r="B63" s="5">
        <v>5</v>
      </c>
      <c r="C63" s="8">
        <f t="shared" si="0"/>
        <v>500</v>
      </c>
    </row>
    <row r="64" spans="1:3" ht="15.75">
      <c r="A64" s="2">
        <v>696</v>
      </c>
      <c r="B64" s="5">
        <v>55</v>
      </c>
      <c r="C64" s="8">
        <f t="shared" si="0"/>
        <v>38280</v>
      </c>
    </row>
    <row r="65" spans="1:3" ht="15.75">
      <c r="A65" s="2">
        <v>696</v>
      </c>
      <c r="B65" s="5">
        <v>55</v>
      </c>
      <c r="C65" s="8">
        <f t="shared" si="0"/>
        <v>38280</v>
      </c>
    </row>
    <row r="66" spans="1:3" ht="15.75">
      <c r="A66" s="2">
        <v>694</v>
      </c>
      <c r="B66" s="1">
        <v>55</v>
      </c>
      <c r="C66" s="8">
        <f t="shared" ref="C66:C129" si="1">A66*B66</f>
        <v>38170</v>
      </c>
    </row>
    <row r="67" spans="1:3" ht="15.75">
      <c r="A67" s="2">
        <v>674</v>
      </c>
      <c r="B67" s="1">
        <v>115</v>
      </c>
      <c r="C67" s="8">
        <f t="shared" si="1"/>
        <v>77510</v>
      </c>
    </row>
    <row r="68" spans="1:3" ht="15.75">
      <c r="A68" s="2">
        <v>200</v>
      </c>
      <c r="B68" s="1">
        <v>70</v>
      </c>
      <c r="C68" s="8">
        <f t="shared" si="1"/>
        <v>14000</v>
      </c>
    </row>
    <row r="69" spans="1:3" ht="15.75">
      <c r="A69" s="2">
        <v>684</v>
      </c>
      <c r="B69" s="5">
        <v>80</v>
      </c>
      <c r="C69" s="8">
        <f t="shared" si="1"/>
        <v>54720</v>
      </c>
    </row>
    <row r="70" spans="1:3" ht="15.75">
      <c r="A70" s="2">
        <v>689</v>
      </c>
      <c r="B70" s="5">
        <v>115</v>
      </c>
      <c r="C70" s="8">
        <f t="shared" si="1"/>
        <v>79235</v>
      </c>
    </row>
    <row r="71" spans="1:3" ht="15.75">
      <c r="A71" s="2">
        <v>691</v>
      </c>
      <c r="B71" s="5">
        <v>11</v>
      </c>
      <c r="C71" s="8">
        <f t="shared" si="1"/>
        <v>7601</v>
      </c>
    </row>
    <row r="72" spans="1:3" ht="15.75">
      <c r="A72" s="2">
        <v>691</v>
      </c>
      <c r="B72" s="5">
        <v>11</v>
      </c>
      <c r="C72" s="8">
        <f t="shared" si="1"/>
        <v>7601</v>
      </c>
    </row>
    <row r="73" spans="1:3" ht="15.75">
      <c r="A73" s="2">
        <v>691</v>
      </c>
      <c r="B73" s="5">
        <v>20</v>
      </c>
      <c r="C73" s="8">
        <f t="shared" si="1"/>
        <v>13820</v>
      </c>
    </row>
    <row r="74" spans="1:3" ht="15.75">
      <c r="A74" s="2">
        <v>2</v>
      </c>
      <c r="B74" s="5">
        <v>250</v>
      </c>
      <c r="C74" s="8">
        <f t="shared" si="1"/>
        <v>500</v>
      </c>
    </row>
    <row r="75" spans="1:3" ht="15.75">
      <c r="A75" s="2">
        <v>2</v>
      </c>
      <c r="B75" s="5">
        <v>715</v>
      </c>
      <c r="C75" s="8">
        <f t="shared" si="1"/>
        <v>1430</v>
      </c>
    </row>
    <row r="76" spans="1:3" ht="15.75">
      <c r="A76" s="2">
        <v>2</v>
      </c>
      <c r="B76" s="5">
        <v>960</v>
      </c>
      <c r="C76" s="8">
        <f t="shared" si="1"/>
        <v>1920</v>
      </c>
    </row>
    <row r="77" spans="1:3" ht="15.75">
      <c r="A77" s="4">
        <v>1295</v>
      </c>
      <c r="B77" s="5">
        <v>22</v>
      </c>
      <c r="C77" s="8">
        <f t="shared" si="1"/>
        <v>28490</v>
      </c>
    </row>
    <row r="78" spans="1:3" ht="15.75">
      <c r="A78" s="4">
        <v>1319</v>
      </c>
      <c r="B78" s="5">
        <v>25</v>
      </c>
      <c r="C78" s="8">
        <f t="shared" si="1"/>
        <v>32975</v>
      </c>
    </row>
    <row r="79" spans="1:3" ht="15.75">
      <c r="A79" s="4">
        <v>1046</v>
      </c>
      <c r="B79" s="5">
        <v>16</v>
      </c>
      <c r="C79" s="8">
        <f t="shared" si="1"/>
        <v>16736</v>
      </c>
    </row>
    <row r="80" spans="1:3" ht="15.75">
      <c r="A80" s="4">
        <v>644</v>
      </c>
      <c r="B80" s="5">
        <v>11</v>
      </c>
      <c r="C80" s="8">
        <f t="shared" si="1"/>
        <v>7084</v>
      </c>
    </row>
    <row r="81" spans="1:3" ht="15.75">
      <c r="A81" s="4">
        <v>594</v>
      </c>
      <c r="B81" s="5">
        <v>21</v>
      </c>
      <c r="C81" s="8">
        <f t="shared" si="1"/>
        <v>12474</v>
      </c>
    </row>
    <row r="82" spans="1:3" ht="15.75">
      <c r="A82" s="4">
        <v>100</v>
      </c>
      <c r="B82" s="5">
        <v>22</v>
      </c>
      <c r="C82" s="8">
        <f t="shared" si="1"/>
        <v>2200</v>
      </c>
    </row>
    <row r="83" spans="1:3" ht="15.75">
      <c r="A83" s="4">
        <v>2288</v>
      </c>
      <c r="B83" s="5">
        <v>11</v>
      </c>
      <c r="C83" s="8">
        <f t="shared" si="1"/>
        <v>25168</v>
      </c>
    </row>
    <row r="84" spans="1:3" ht="15.75">
      <c r="A84" s="4">
        <v>2288</v>
      </c>
      <c r="B84" s="5">
        <v>15</v>
      </c>
      <c r="C84" s="8">
        <f t="shared" si="1"/>
        <v>34320</v>
      </c>
    </row>
    <row r="85" spans="1:3" ht="15.75">
      <c r="A85" s="4">
        <v>300</v>
      </c>
      <c r="B85" s="5">
        <v>25</v>
      </c>
      <c r="C85" s="8">
        <f t="shared" si="1"/>
        <v>7500</v>
      </c>
    </row>
    <row r="86" spans="1:3" ht="15.75">
      <c r="A86" s="4">
        <v>300</v>
      </c>
      <c r="B86" s="5">
        <v>42</v>
      </c>
      <c r="C86" s="8">
        <f t="shared" si="1"/>
        <v>12600</v>
      </c>
    </row>
    <row r="87" spans="1:3" ht="15.75">
      <c r="A87" s="4">
        <v>2750</v>
      </c>
      <c r="B87" s="5">
        <v>7</v>
      </c>
      <c r="C87" s="8">
        <f t="shared" si="1"/>
        <v>19250</v>
      </c>
    </row>
    <row r="88" spans="1:3" ht="15.75">
      <c r="A88" s="4">
        <v>2755</v>
      </c>
      <c r="B88" s="5">
        <v>9</v>
      </c>
      <c r="C88" s="8">
        <f t="shared" si="1"/>
        <v>24795</v>
      </c>
    </row>
    <row r="89" spans="1:3" ht="15.75">
      <c r="A89" s="4">
        <v>3290</v>
      </c>
      <c r="B89" s="5">
        <v>6.55</v>
      </c>
      <c r="C89" s="8">
        <f t="shared" si="1"/>
        <v>21549.5</v>
      </c>
    </row>
    <row r="90" spans="1:3" ht="15.75">
      <c r="A90" s="4">
        <v>2688</v>
      </c>
      <c r="B90" s="5">
        <v>6.55</v>
      </c>
      <c r="C90" s="8">
        <f t="shared" si="1"/>
        <v>17606.399999999998</v>
      </c>
    </row>
    <row r="91" spans="1:3" ht="15.75">
      <c r="A91" s="4">
        <v>2038</v>
      </c>
      <c r="B91" s="5">
        <v>3.5</v>
      </c>
      <c r="C91" s="8">
        <f t="shared" si="1"/>
        <v>7133</v>
      </c>
    </row>
    <row r="92" spans="1:3" ht="15.75">
      <c r="A92" s="4">
        <v>2088</v>
      </c>
      <c r="B92" s="5">
        <v>15</v>
      </c>
      <c r="C92" s="8">
        <f t="shared" si="1"/>
        <v>31320</v>
      </c>
    </row>
    <row r="93" spans="1:3" ht="15.75">
      <c r="A93" s="4">
        <v>2046</v>
      </c>
      <c r="B93" s="5">
        <v>25</v>
      </c>
      <c r="C93" s="8">
        <f t="shared" si="1"/>
        <v>51150</v>
      </c>
    </row>
    <row r="94" spans="1:3" ht="15.75">
      <c r="A94" s="4">
        <v>2735</v>
      </c>
      <c r="B94" s="5">
        <v>15</v>
      </c>
      <c r="C94" s="8">
        <f t="shared" si="1"/>
        <v>41025</v>
      </c>
    </row>
    <row r="95" spans="1:3" ht="15.75">
      <c r="A95" s="4">
        <v>2014</v>
      </c>
      <c r="B95" s="5">
        <v>18</v>
      </c>
      <c r="C95" s="8">
        <f t="shared" si="1"/>
        <v>36252</v>
      </c>
    </row>
    <row r="96" spans="1:3" ht="15.75">
      <c r="A96" s="4">
        <v>2054</v>
      </c>
      <c r="B96" s="5">
        <v>25</v>
      </c>
      <c r="C96" s="8">
        <f t="shared" si="1"/>
        <v>51350</v>
      </c>
    </row>
    <row r="97" spans="1:3" ht="15.75">
      <c r="A97" s="4">
        <v>2014</v>
      </c>
      <c r="B97" s="5">
        <v>210</v>
      </c>
      <c r="C97" s="8">
        <f t="shared" si="1"/>
        <v>422940</v>
      </c>
    </row>
    <row r="98" spans="1:3" ht="15.75">
      <c r="A98" s="4">
        <v>250</v>
      </c>
      <c r="B98" s="5">
        <v>200</v>
      </c>
      <c r="C98" s="8">
        <f t="shared" si="1"/>
        <v>50000</v>
      </c>
    </row>
    <row r="99" spans="1:3" ht="15.75">
      <c r="A99" s="4">
        <v>300</v>
      </c>
      <c r="B99" s="5">
        <v>25</v>
      </c>
      <c r="C99" s="8">
        <f t="shared" si="1"/>
        <v>7500</v>
      </c>
    </row>
    <row r="100" spans="1:3" ht="15.75">
      <c r="A100" s="4">
        <v>300</v>
      </c>
      <c r="B100" s="5">
        <v>30</v>
      </c>
      <c r="C100" s="8">
        <f t="shared" si="1"/>
        <v>9000</v>
      </c>
    </row>
    <row r="101" spans="1:3" ht="15.75">
      <c r="A101" s="4">
        <v>2444</v>
      </c>
      <c r="B101" s="5">
        <v>30</v>
      </c>
      <c r="C101" s="8">
        <f t="shared" si="1"/>
        <v>73320</v>
      </c>
    </row>
    <row r="102" spans="1:3" ht="15.75">
      <c r="A102" s="4">
        <v>2434</v>
      </c>
      <c r="B102" s="5">
        <v>22</v>
      </c>
      <c r="C102" s="8">
        <f t="shared" si="1"/>
        <v>53548</v>
      </c>
    </row>
    <row r="103" spans="1:3" ht="15.75">
      <c r="A103" s="4">
        <v>548</v>
      </c>
      <c r="B103" s="5">
        <v>38.5</v>
      </c>
      <c r="C103" s="8">
        <f t="shared" si="1"/>
        <v>21098</v>
      </c>
    </row>
    <row r="104" spans="1:3" ht="15.75">
      <c r="A104" s="4">
        <v>453</v>
      </c>
      <c r="B104" s="5">
        <v>355</v>
      </c>
      <c r="C104" s="8">
        <f t="shared" si="1"/>
        <v>160815</v>
      </c>
    </row>
    <row r="105" spans="1:3" ht="15.75">
      <c r="A105" s="4">
        <v>663</v>
      </c>
      <c r="B105" s="5">
        <v>69.13</v>
      </c>
      <c r="C105" s="8">
        <f t="shared" si="1"/>
        <v>45833.189999999995</v>
      </c>
    </row>
    <row r="106" spans="1:3" ht="15.75">
      <c r="A106" s="4">
        <v>669</v>
      </c>
      <c r="B106" s="5">
        <v>82.34</v>
      </c>
      <c r="C106" s="8">
        <f t="shared" si="1"/>
        <v>55085.46</v>
      </c>
    </row>
    <row r="107" spans="1:3" ht="15.75">
      <c r="A107" s="4">
        <v>4</v>
      </c>
      <c r="B107" s="5">
        <v>380</v>
      </c>
      <c r="C107" s="8">
        <f t="shared" si="1"/>
        <v>1520</v>
      </c>
    </row>
    <row r="108" spans="1:3" ht="15.75">
      <c r="A108" s="4">
        <v>4</v>
      </c>
      <c r="B108" s="5">
        <v>550</v>
      </c>
      <c r="C108" s="8">
        <f t="shared" si="1"/>
        <v>2200</v>
      </c>
    </row>
    <row r="109" spans="1:3" ht="15.75">
      <c r="A109" s="4">
        <v>2565</v>
      </c>
      <c r="B109" s="5">
        <v>0.3</v>
      </c>
      <c r="C109" s="8">
        <f t="shared" si="1"/>
        <v>769.5</v>
      </c>
    </row>
    <row r="110" spans="1:3" ht="15.75">
      <c r="A110" s="4">
        <v>2565</v>
      </c>
      <c r="B110" s="5">
        <v>0.75</v>
      </c>
      <c r="C110" s="8">
        <f t="shared" si="1"/>
        <v>1923.75</v>
      </c>
    </row>
    <row r="111" spans="1:3" ht="15.75">
      <c r="A111" s="4">
        <v>2555</v>
      </c>
      <c r="B111" s="5">
        <v>0.8</v>
      </c>
      <c r="C111" s="8">
        <f t="shared" si="1"/>
        <v>2044</v>
      </c>
    </row>
    <row r="112" spans="1:3" ht="15.75">
      <c r="A112" s="4">
        <v>2515</v>
      </c>
      <c r="B112" s="5">
        <v>1</v>
      </c>
      <c r="C112" s="8">
        <f t="shared" si="1"/>
        <v>2515</v>
      </c>
    </row>
    <row r="113" spans="1:3" ht="15.75">
      <c r="A113" s="4">
        <v>200</v>
      </c>
      <c r="B113" s="5">
        <v>1.5</v>
      </c>
      <c r="C113" s="8">
        <f t="shared" si="1"/>
        <v>300</v>
      </c>
    </row>
    <row r="114" spans="1:3" ht="15.75">
      <c r="A114" s="4">
        <v>200</v>
      </c>
      <c r="B114" s="5">
        <v>1.4</v>
      </c>
      <c r="C114" s="8">
        <f t="shared" si="1"/>
        <v>280</v>
      </c>
    </row>
    <row r="115" spans="1:3" ht="15.75">
      <c r="A115" s="4">
        <v>200</v>
      </c>
      <c r="B115" s="5">
        <v>4.5</v>
      </c>
      <c r="C115" s="8">
        <f t="shared" si="1"/>
        <v>900</v>
      </c>
    </row>
    <row r="116" spans="1:3" ht="15.75">
      <c r="A116" s="4">
        <v>400</v>
      </c>
      <c r="B116" s="5">
        <v>1.5</v>
      </c>
      <c r="C116" s="8">
        <f t="shared" si="1"/>
        <v>600</v>
      </c>
    </row>
    <row r="117" spans="1:3" ht="15.75">
      <c r="A117" s="4">
        <v>2743</v>
      </c>
      <c r="B117" s="5">
        <v>85.6</v>
      </c>
      <c r="C117" s="8">
        <f t="shared" si="1"/>
        <v>234800.8</v>
      </c>
    </row>
    <row r="118" spans="1:3" ht="15.75">
      <c r="A118" s="4">
        <v>2743</v>
      </c>
      <c r="B118" s="5">
        <v>82.7</v>
      </c>
      <c r="C118" s="8">
        <f t="shared" si="1"/>
        <v>226846.1</v>
      </c>
    </row>
    <row r="119" spans="1:3" ht="15.75">
      <c r="A119" s="4">
        <v>2732</v>
      </c>
      <c r="B119" s="5">
        <v>96.85</v>
      </c>
      <c r="C119" s="8">
        <f t="shared" si="1"/>
        <v>264594.2</v>
      </c>
    </row>
    <row r="120" spans="1:3" ht="15.75">
      <c r="A120" s="4">
        <v>2743</v>
      </c>
      <c r="B120" s="5">
        <v>100.1</v>
      </c>
      <c r="C120" s="8">
        <f t="shared" si="1"/>
        <v>274574.3</v>
      </c>
    </row>
    <row r="121" spans="1:3" ht="15.75">
      <c r="A121" s="4">
        <v>2554</v>
      </c>
      <c r="B121" s="5">
        <v>320</v>
      </c>
      <c r="C121" s="8">
        <f t="shared" si="1"/>
        <v>817280</v>
      </c>
    </row>
    <row r="122" spans="1:3" ht="15.75">
      <c r="A122" s="4">
        <v>2402</v>
      </c>
      <c r="B122" s="5">
        <v>26.7</v>
      </c>
      <c r="C122" s="8">
        <f t="shared" si="1"/>
        <v>64133.4</v>
      </c>
    </row>
    <row r="123" spans="1:3" ht="15.75">
      <c r="A123" s="4">
        <v>2402</v>
      </c>
      <c r="B123" s="5">
        <v>24</v>
      </c>
      <c r="C123" s="8">
        <f t="shared" si="1"/>
        <v>57648</v>
      </c>
    </row>
    <row r="124" spans="1:3" ht="15.75">
      <c r="A124" s="4">
        <v>2603</v>
      </c>
      <c r="B124" s="5">
        <v>23.1</v>
      </c>
      <c r="C124" s="8">
        <f t="shared" si="1"/>
        <v>60129.3</v>
      </c>
    </row>
    <row r="125" spans="1:3" ht="15.75">
      <c r="A125" s="4">
        <v>2608</v>
      </c>
      <c r="B125" s="5">
        <v>39</v>
      </c>
      <c r="C125" s="8">
        <f t="shared" si="1"/>
        <v>101712</v>
      </c>
    </row>
    <row r="126" spans="1:3" ht="15.75">
      <c r="A126" s="4">
        <v>1992</v>
      </c>
      <c r="B126" s="5">
        <v>350</v>
      </c>
      <c r="C126" s="8">
        <f t="shared" si="1"/>
        <v>697200</v>
      </c>
    </row>
    <row r="127" spans="1:3" ht="15.75">
      <c r="A127" s="4">
        <v>1682</v>
      </c>
      <c r="B127" s="5">
        <v>26.3</v>
      </c>
      <c r="C127" s="8">
        <f t="shared" si="1"/>
        <v>44236.6</v>
      </c>
    </row>
    <row r="128" spans="1:3" ht="15.75">
      <c r="A128" s="4">
        <v>200</v>
      </c>
      <c r="B128" s="5">
        <v>9.6999999999999993</v>
      </c>
      <c r="C128" s="8">
        <f t="shared" si="1"/>
        <v>1939.9999999999998</v>
      </c>
    </row>
    <row r="129" spans="1:3" ht="15.75">
      <c r="A129" s="4">
        <v>1565</v>
      </c>
      <c r="B129" s="5">
        <v>11</v>
      </c>
      <c r="C129" s="8">
        <f t="shared" si="1"/>
        <v>17215</v>
      </c>
    </row>
    <row r="130" spans="1:3" ht="15.75">
      <c r="A130" s="4">
        <v>1575</v>
      </c>
      <c r="B130" s="5">
        <v>12.8</v>
      </c>
      <c r="C130" s="8">
        <f t="shared" ref="C130:C133" si="2">A130*B130</f>
        <v>20160</v>
      </c>
    </row>
    <row r="131" spans="1:3" ht="15.75">
      <c r="A131" s="4">
        <v>1576</v>
      </c>
      <c r="B131" s="5">
        <v>16.600000000000001</v>
      </c>
      <c r="C131" s="8">
        <f t="shared" si="2"/>
        <v>26161.600000000002</v>
      </c>
    </row>
    <row r="132" spans="1:3" ht="15.75">
      <c r="A132" s="4">
        <v>300</v>
      </c>
      <c r="B132" s="5">
        <v>700</v>
      </c>
      <c r="C132" s="8">
        <f t="shared" si="2"/>
        <v>210000</v>
      </c>
    </row>
    <row r="133" spans="1:3" ht="16.5" thickBot="1">
      <c r="A133" s="6">
        <v>1055</v>
      </c>
      <c r="B133" s="7">
        <v>106</v>
      </c>
      <c r="C133" s="8">
        <f t="shared" si="2"/>
        <v>111830</v>
      </c>
    </row>
    <row r="134" spans="1:3" ht="19.5" thickBot="1">
      <c r="A134" s="32">
        <f>SUM(C1:C133)</f>
        <v>5436066.1199999992</v>
      </c>
      <c r="B134" s="33"/>
      <c r="C134" s="34"/>
    </row>
  </sheetData>
  <mergeCells count="1">
    <mergeCell ref="A134:C134"/>
  </mergeCells>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ramon</cp:lastModifiedBy>
  <cp:lastPrinted>2017-12-04T17:18:08Z</cp:lastPrinted>
  <dcterms:created xsi:type="dcterms:W3CDTF">2015-07-22T19:09:45Z</dcterms:created>
  <dcterms:modified xsi:type="dcterms:W3CDTF">2018-02-06T16:30:13Z</dcterms:modified>
</cp:coreProperties>
</file>