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0440" firstSheet="4" activeTab="4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'001'!$A$1:$F$63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3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7"/>
  <c r="H9" i="4"/>
  <c r="H8"/>
  <c r="H7"/>
  <c r="G10" s="1"/>
  <c r="H9" i="3"/>
  <c r="H8"/>
  <c r="H7"/>
  <c r="C7" i="2"/>
  <c r="C7" i="3" s="1"/>
  <c r="C7" i="4" s="1"/>
  <c r="H9" i="2"/>
  <c r="H8"/>
  <c r="H7"/>
  <c r="H8" i="1"/>
  <c r="H9"/>
  <c r="H7"/>
  <c r="C8"/>
  <c r="C8" i="2" s="1"/>
  <c r="C8" i="3" s="1"/>
  <c r="C8" i="4" s="1"/>
  <c r="C9" i="1"/>
  <c r="C9" i="2" s="1"/>
  <c r="C9" i="3" s="1"/>
  <c r="C9" i="4" s="1"/>
  <c r="C7" i="1"/>
  <c r="E63" i="13" l="1"/>
  <c r="G10" i="3"/>
  <c r="G10" i="2"/>
  <c r="G10" i="1"/>
</calcChain>
</file>

<file path=xl/sharedStrings.xml><?xml version="1.0" encoding="utf-8"?>
<sst xmlns="http://schemas.openxmlformats.org/spreadsheetml/2006/main" count="272" uniqueCount="142">
  <si>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</si>
  <si>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</si>
  <si>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</si>
  <si>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</si>
  <si>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</si>
  <si>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</si>
  <si>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</si>
  <si>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</si>
  <si>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</si>
  <si>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</si>
  <si>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</si>
  <si>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</si>
  <si>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</si>
  <si>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</si>
  <si>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</si>
  <si>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</si>
  <si>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</si>
  <si>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</si>
  <si>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</si>
  <si>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</si>
  <si>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Und.</t>
  </si>
  <si>
    <t>MÉDIA</t>
  </si>
  <si>
    <t>MATERIAL DE CONSTRUÇÃO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</si>
  <si>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</si>
  <si>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</si>
  <si>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</si>
  <si>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</si>
  <si>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</si>
  <si>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</si>
  <si>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</si>
  <si>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</si>
  <si>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</si>
  <si>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</si>
  <si>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</si>
  <si>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</si>
  <si>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</si>
  <si>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</si>
  <si>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</si>
  <si>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</si>
  <si>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</si>
  <si>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</si>
  <si>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</si>
  <si>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</si>
  <si>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</si>
  <si>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</si>
  <si>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</si>
  <si>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</si>
  <si>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</si>
  <si>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</si>
  <si>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</si>
  <si>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</si>
  <si>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</si>
  <si>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</si>
  <si>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</si>
  <si>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</si>
  <si>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</si>
  <si>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</si>
  <si>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</si>
  <si>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</si>
  <si>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</si>
  <si>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</si>
  <si>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</si>
  <si>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</si>
  <si>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</si>
  <si>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</si>
  <si>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</si>
  <si>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</si>
  <si>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</si>
  <si>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</si>
  <si>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</si>
  <si>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</si>
  <si>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</si>
  <si>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</si>
  <si>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</si>
  <si>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</si>
  <si>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</si>
  <si>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Unid.</t>
  </si>
  <si>
    <t>Assento Oval em Polipropileno Branco</t>
  </si>
  <si>
    <t>Argamassa colante tipo AC 1, produto industrial no estado seco, empregado no assentamento de placas cerâmicas para revestimento.(acondicionada em sacos de 20kg)</t>
  </si>
  <si>
    <t>Argamassa colante tipo ACII adequadas p/ assentamento de azulejos e pisos cerâmicas em areas externas (acondicionada em sacos de 20 kg)</t>
  </si>
  <si>
    <t>Argamassa colante tipo ACIII piso sobre piso/ aplicação em áreas onde existe azulejo e pisos cerâmicos em áreas internas e externas(acondiconada em sacos de 20kg)</t>
  </si>
  <si>
    <t>Argila é um material natural de textura terrosa ou argilácea, de granulação fina, com particulas de forma lamelar ou fibrosa. (acondicionada em sacos de 30kg)</t>
  </si>
  <si>
    <t>Bacia com caixa acoplada,  cor predominante branca , esmaltado, composição cerâmica, medida da caixa acoplada: 24cm x   25cm (LxA), Medida da bacia: 67cm x 38cm (LxA) PARA DEFICIENTE</t>
  </si>
  <si>
    <t>Bacia com caixa acoplada, cor predominante branca, acabamento esmaltado, composição cerâmica, medida da caixa acoplada: 24cm x 25cm (LxA), Medida da bacia: 67cm x 38cm (LxA)</t>
  </si>
  <si>
    <t>Bacia oval, cor predominante branca, acabamento esmaltado, composição cerâmica, medida da bacia: 67cm x 38cm (LxA)</t>
  </si>
  <si>
    <t>Caixa d'Água de Polietileno Multiuso 5000L</t>
  </si>
  <si>
    <t>Caixa d'Água de Polietileno Multiuso 1000L</t>
  </si>
  <si>
    <t>Caixa d'Água de Polietileno Multiuso 500L</t>
  </si>
  <si>
    <t>Caixa de Descarga Branca 9 L completa</t>
  </si>
  <si>
    <t>Cuba oval de cor branca para embutir</t>
  </si>
  <si>
    <t>Fita veda rosca de materia plástica mecri - fibrosa, moldável medindo 50m x 3/4</t>
  </si>
  <si>
    <t>Metro</t>
  </si>
  <si>
    <t>Forro de PVC 20cm x 6m, Tipo de encaixe: Macho / Fêmea, Resistência total a umidade, ambientes internos, sacadas e abas de construções residenciais, comerciais, insdustriais.</t>
  </si>
  <si>
    <t>Roda forro de PVC 6 metros, material: PVC; dispensa pintura, resistente a umidade; não propaga fogo e gotas incandescentes; Imune a cupins, fungos e corrosão</t>
  </si>
  <si>
    <t>M²</t>
  </si>
  <si>
    <t xml:space="preserve">Gesso  acartonado </t>
  </si>
  <si>
    <t>Mictório com sifão integrado de louca branca</t>
  </si>
  <si>
    <t>Massa Pronta multiuso adequada para assentamento de alvenaria de vedação estrutural até 5MPA (acondicionada em saco de 40KG)</t>
  </si>
  <si>
    <t>Parafuso para telha 8mm X 110mm Com vedação, acabamento: zincado, material: Ferro</t>
  </si>
  <si>
    <t>Pia para lavatório, cor branca, material louça e formato oval</t>
  </si>
  <si>
    <t>Carrinho de mão de 60 litros</t>
  </si>
  <si>
    <t>Carrinho de mão de 60 litros reforçado</t>
  </si>
  <si>
    <t>Pneu para carrinho de mão 3,25x8 polegadas</t>
  </si>
  <si>
    <t>kg</t>
  </si>
  <si>
    <t>Prego de aço com cabeça 15x15</t>
  </si>
  <si>
    <t>Prego de aço com cabeça 17x21</t>
  </si>
  <si>
    <t>Prego de aço com cabeça 17x27</t>
  </si>
  <si>
    <t>Prego de aço com cabeça 18x24</t>
  </si>
  <si>
    <t>und</t>
  </si>
  <si>
    <t>Reboquit massa fina composta de cal e agregados. (acondicionado em sacos de 20 kg)</t>
  </si>
  <si>
    <t>Tábua de pinus brutaa (3m x 10cm x 2cm )</t>
  </si>
  <si>
    <t>Tábua de pinus brutaa (3m x 15cm x 2,3cm)</t>
  </si>
  <si>
    <t>Tábua de pinus brutaa (3m x 30cm x 2,3cm)</t>
  </si>
  <si>
    <t>Torneira para lavatório  inox  de mesa  compact cromado 1194 C50</t>
  </si>
  <si>
    <t>Torneira para lavatório  inox  de mesa  compact cromado 1193  - C23</t>
  </si>
  <si>
    <t>Torneira para lavatório  inox  de mesa  compact cromado 1196  -1/4 VOLTA</t>
  </si>
  <si>
    <t>Torneira  para cozinha INOX  1167 1/4  VOLTA PAREDE</t>
  </si>
  <si>
    <t xml:space="preserve">Torneira  para cozinha INOX  1168 1/4  VOLTA </t>
  </si>
  <si>
    <t>Valvula lavatorio inox 1603</t>
  </si>
  <si>
    <t xml:space="preserve">Parafuso latão para vaso sanitario com bucha 10 </t>
  </si>
  <si>
    <t>Sifão simples sanfonado Universal</t>
  </si>
  <si>
    <t>Sifão duplo sanfonado Universal</t>
  </si>
  <si>
    <t>Telha cumeeira de fibrocimento, largura; 1,1m, comprimento: 0,64m, espessura; 6mm</t>
  </si>
  <si>
    <t>Telha de fibrocimento, resistente, dimensão 2,44 x 1,10 x 0,04mm de montagem e fixação de estrutura de apoio simplificado.</t>
  </si>
  <si>
    <t>Telha de fibrocimento, resistente, dimensão 2,44 x 0,50 x 0,04 MM de montagem e fixação de estrutura de apoio simplificado.</t>
  </si>
  <si>
    <t>Telha de fibrocimento, resistente, dimensão 3,66 x 1,10 x 0,06 MM de montagem e fixação de estrutura de apoio simplificado.</t>
  </si>
  <si>
    <t>unid</t>
  </si>
  <si>
    <t>Telha colonial, modelo: portuguesa, material: cerâmica, comprimento 40,5 cm, largura 22cm, espessura 6cm</t>
  </si>
  <si>
    <t>Tijolo fabricado de argila de cor avermelhada devido ao cozimento, furado medindo (19x19x09)</t>
  </si>
  <si>
    <t>Tijolo fabricado de argila de cor avermelhada devido ao cozimento, furado medindo (29x19x09)</t>
  </si>
  <si>
    <t>Vaso Sanitário Infantil</t>
  </si>
  <si>
    <t>Bloco de Concreto Vedação Vazado 9x19x39cm</t>
  </si>
  <si>
    <t>Bloco de Concreto Vedação Vazado 14x19x39cm</t>
  </si>
  <si>
    <t>Assento Oval em Polipropileno Branco INFANTIL</t>
  </si>
  <si>
    <t>rolo</t>
  </si>
  <si>
    <t>Manta Térmica Para Telhado 2 faces 50m²</t>
  </si>
  <si>
    <t>Uni</t>
  </si>
  <si>
    <t>Ponteiro redondo de aço SAE 1045/1050 ( 12 polegadas )</t>
  </si>
  <si>
    <t>Unid</t>
  </si>
  <si>
    <t>Caixa d'água de polietileno multiuso 2.000L</t>
  </si>
  <si>
    <t>Soleira de granito medindo 3,00 x 0,14</t>
  </si>
  <si>
    <t>APÊNDICE I AO TERMO DE REFERÊNCIA</t>
  </si>
</sst>
</file>

<file path=xl/styles.xml><?xml version="1.0" encoding="utf-8"?>
<styleSheet xmlns="http://schemas.openxmlformats.org/spreadsheetml/2006/main">
  <numFmts count="5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#,##0.00_ ;\-#,##0.00\ "/>
    <numFmt numFmtId="168" formatCode="&quot;R$&quot;\ #,##0.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22222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59">
    <xf numFmtId="0" fontId="0" fillId="0" borderId="0" xfId="0"/>
    <xf numFmtId="49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6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6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7" fontId="10" fillId="5" borderId="3" xfId="2" applyNumberFormat="1" applyFont="1" applyFill="1" applyBorder="1" applyAlignment="1">
      <alignment horizontal="left" vertical="top" wrapText="1"/>
    </xf>
    <xf numFmtId="167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49" fontId="6" fillId="0" borderId="0" xfId="1" applyNumberFormat="1" applyFont="1" applyBorder="1" applyAlignment="1">
      <alignment horizont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49" fontId="12" fillId="8" borderId="3" xfId="1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 shrinkToFit="1"/>
    </xf>
    <xf numFmtId="0" fontId="18" fillId="8" borderId="6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/>
    </xf>
    <xf numFmtId="168" fontId="18" fillId="8" borderId="1" xfId="0" applyNumberFormat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7" fontId="11" fillId="5" borderId="4" xfId="2" applyNumberFormat="1" applyFont="1" applyFill="1" applyBorder="1" applyAlignment="1">
      <alignment horizontal="left" vertical="top" wrapText="1"/>
    </xf>
    <xf numFmtId="167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165" fontId="5" fillId="0" borderId="0" xfId="1" applyNumberFormat="1" applyFont="1" applyBorder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6" fontId="9" fillId="5" borderId="4" xfId="1" applyNumberFormat="1" applyFont="1" applyFill="1" applyBorder="1" applyAlignment="1">
      <alignment horizontal="center" vertical="center" wrapText="1"/>
    </xf>
    <xf numFmtId="166" fontId="9" fillId="5" borderId="6" xfId="1" applyNumberFormat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65" fontId="12" fillId="8" borderId="7" xfId="1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4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 shrinkToFi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9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1</xdr:col>
      <xdr:colOff>3810</xdr:colOff>
      <xdr:row>3</xdr:row>
      <xdr:rowOff>190500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464185" cy="676275"/>
        </a:xfrm>
        <a:prstGeom prst="rect">
          <a:avLst/>
        </a:prstGeom>
      </xdr:spPr>
    </xdr:pic>
    <xdr:clientData/>
  </xdr:two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D53BF86B-FF38-4F1E-BE62-C39333658D55}"/>
            </a:ext>
          </a:extLst>
        </xdr:cNvPr>
        <xdr:cNvSpPr txBox="1"/>
      </xdr:nvSpPr>
      <xdr:spPr>
        <a:xfrm>
          <a:off x="2647950" y="816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AEC1D9E5-0E3A-4D01-A406-59996CF7CDD7}"/>
            </a:ext>
          </a:extLst>
        </xdr:cNvPr>
        <xdr:cNvSpPr txBox="1"/>
      </xdr:nvSpPr>
      <xdr:spPr>
        <a:xfrm>
          <a:off x="2647950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99EA98D1-0115-4BE0-B7CF-513926B358B8}"/>
            </a:ext>
          </a:extLst>
        </xdr:cNvPr>
        <xdr:cNvSpPr txBox="1"/>
      </xdr:nvSpPr>
      <xdr:spPr>
        <a:xfrm>
          <a:off x="2647950" y="816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984B57D3-B11F-41C0-8AAF-E71D60CDE5D1}"/>
            </a:ext>
          </a:extLst>
        </xdr:cNvPr>
        <xdr:cNvSpPr txBox="1"/>
      </xdr:nvSpPr>
      <xdr:spPr>
        <a:xfrm>
          <a:off x="2647950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1B555EF3-67BE-4C0F-9159-4458F9079D51}"/>
            </a:ext>
          </a:extLst>
        </xdr:cNvPr>
        <xdr:cNvSpPr txBox="1"/>
      </xdr:nvSpPr>
      <xdr:spPr>
        <a:xfrm>
          <a:off x="2647950" y="1345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1063F318-0704-4ABE-9AE9-1B7F6FEC9CF3}"/>
            </a:ext>
          </a:extLst>
        </xdr:cNvPr>
        <xdr:cNvSpPr txBox="1"/>
      </xdr:nvSpPr>
      <xdr:spPr>
        <a:xfrm>
          <a:off x="2647950" y="145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B92769C7-75F6-4B97-8AE2-9BCB327ED093}"/>
            </a:ext>
          </a:extLst>
        </xdr:cNvPr>
        <xdr:cNvSpPr txBox="1"/>
      </xdr:nvSpPr>
      <xdr:spPr>
        <a:xfrm>
          <a:off x="2647950" y="1563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7" sqref="F7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6" t="s">
        <v>0</v>
      </c>
      <c r="B1" s="36"/>
      <c r="C1" s="36"/>
      <c r="D1" s="36"/>
      <c r="E1" s="36"/>
      <c r="F1" s="36"/>
      <c r="G1" s="36"/>
      <c r="H1" s="36"/>
    </row>
    <row r="2" spans="1:8">
      <c r="A2" s="37" t="s">
        <v>1</v>
      </c>
      <c r="B2" s="37"/>
      <c r="C2" s="37"/>
      <c r="D2" s="37"/>
      <c r="E2" s="37"/>
      <c r="F2" s="37"/>
      <c r="G2" s="37"/>
      <c r="H2" s="37"/>
    </row>
    <row r="3" spans="1:8" ht="18">
      <c r="A3" s="38" t="s">
        <v>18</v>
      </c>
      <c r="B3" s="38"/>
      <c r="C3" s="38"/>
      <c r="D3" s="38"/>
      <c r="E3" s="38"/>
      <c r="F3" s="38"/>
      <c r="G3" s="38"/>
      <c r="H3" s="38"/>
    </row>
    <row r="4" spans="1:8" ht="16.5">
      <c r="A4" s="39"/>
      <c r="B4" s="40"/>
      <c r="C4" s="40"/>
      <c r="D4" s="39"/>
      <c r="E4" s="40"/>
      <c r="F4" s="1"/>
      <c r="G4" s="2"/>
      <c r="H4" s="3"/>
    </row>
    <row r="5" spans="1:8" ht="18.75">
      <c r="A5" s="41" t="s">
        <v>2</v>
      </c>
      <c r="B5" s="42" t="s">
        <v>3</v>
      </c>
      <c r="C5" s="43" t="s">
        <v>4</v>
      </c>
      <c r="D5" s="42" t="s">
        <v>5</v>
      </c>
      <c r="E5" s="4" t="s">
        <v>6</v>
      </c>
      <c r="F5" s="44" t="s">
        <v>7</v>
      </c>
      <c r="G5" s="46" t="s">
        <v>8</v>
      </c>
      <c r="H5" s="47"/>
    </row>
    <row r="6" spans="1:8" ht="18.75">
      <c r="A6" s="41"/>
      <c r="B6" s="42"/>
      <c r="C6" s="43"/>
      <c r="D6" s="42"/>
      <c r="E6" s="5" t="s">
        <v>9</v>
      </c>
      <c r="F6" s="45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>
      <c r="A10" s="31" t="s">
        <v>11</v>
      </c>
      <c r="B10" s="32"/>
      <c r="C10" s="32"/>
      <c r="D10" s="32"/>
      <c r="E10" s="32"/>
      <c r="F10" s="33"/>
      <c r="G10" s="34">
        <f>SUM(H7:H9)</f>
        <v>0</v>
      </c>
      <c r="H10" s="35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8" sqref="F8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" customHeight="1">
      <c r="A2" s="37" t="s">
        <v>1</v>
      </c>
      <c r="B2" s="37"/>
      <c r="C2" s="37"/>
      <c r="D2" s="37"/>
      <c r="E2" s="37"/>
      <c r="F2" s="37"/>
      <c r="G2" s="37"/>
      <c r="H2" s="37"/>
    </row>
    <row r="3" spans="1:8" ht="18" customHeight="1">
      <c r="A3" s="38" t="s">
        <v>18</v>
      </c>
      <c r="B3" s="38"/>
      <c r="C3" s="38"/>
      <c r="D3" s="38"/>
      <c r="E3" s="38"/>
      <c r="F3" s="38"/>
      <c r="G3" s="38"/>
      <c r="H3" s="38"/>
    </row>
    <row r="4" spans="1:8" ht="16.5">
      <c r="A4" s="39"/>
      <c r="B4" s="40"/>
      <c r="C4" s="40"/>
      <c r="D4" s="39"/>
      <c r="E4" s="40"/>
      <c r="F4" s="1"/>
      <c r="G4" s="2"/>
      <c r="H4" s="3"/>
    </row>
    <row r="5" spans="1:8" ht="18.75" customHeight="1">
      <c r="A5" s="41" t="s">
        <v>2</v>
      </c>
      <c r="B5" s="42" t="s">
        <v>3</v>
      </c>
      <c r="C5" s="43" t="s">
        <v>4</v>
      </c>
      <c r="D5" s="42" t="s">
        <v>5</v>
      </c>
      <c r="E5" s="4" t="s">
        <v>6</v>
      </c>
      <c r="F5" s="44" t="s">
        <v>7</v>
      </c>
      <c r="G5" s="46" t="s">
        <v>8</v>
      </c>
      <c r="H5" s="47"/>
    </row>
    <row r="6" spans="1:8" ht="18.75">
      <c r="A6" s="41"/>
      <c r="B6" s="42"/>
      <c r="C6" s="43"/>
      <c r="D6" s="42"/>
      <c r="E6" s="5" t="s">
        <v>9</v>
      </c>
      <c r="F6" s="45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1" t="s">
        <v>11</v>
      </c>
      <c r="B10" s="32"/>
      <c r="C10" s="32"/>
      <c r="D10" s="32"/>
      <c r="E10" s="32"/>
      <c r="F10" s="33"/>
      <c r="G10" s="34">
        <f>SUM(H7:H9)</f>
        <v>3693.2000000000003</v>
      </c>
      <c r="H10" s="35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7" priority="2" operator="lessThan">
      <formula>1</formula>
    </cfRule>
  </conditionalFormatting>
  <conditionalFormatting sqref="C7:C9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" customHeight="1">
      <c r="A2" s="37" t="s">
        <v>1</v>
      </c>
      <c r="B2" s="37"/>
      <c r="C2" s="37"/>
      <c r="D2" s="37"/>
      <c r="E2" s="37"/>
      <c r="F2" s="37"/>
      <c r="G2" s="37"/>
      <c r="H2" s="37"/>
    </row>
    <row r="3" spans="1:8" ht="18" customHeight="1">
      <c r="A3" s="38" t="s">
        <v>18</v>
      </c>
      <c r="B3" s="38"/>
      <c r="C3" s="38"/>
      <c r="D3" s="38"/>
      <c r="E3" s="38"/>
      <c r="F3" s="38"/>
      <c r="G3" s="38"/>
      <c r="H3" s="38"/>
    </row>
    <row r="4" spans="1:8" ht="16.5">
      <c r="A4" s="39"/>
      <c r="B4" s="40"/>
      <c r="C4" s="40"/>
      <c r="D4" s="39"/>
      <c r="E4" s="40"/>
      <c r="F4" s="1"/>
      <c r="G4" s="2"/>
      <c r="H4" s="3"/>
    </row>
    <row r="5" spans="1:8" ht="18.75" customHeight="1">
      <c r="A5" s="41" t="s">
        <v>2</v>
      </c>
      <c r="B5" s="42" t="s">
        <v>3</v>
      </c>
      <c r="C5" s="43" t="s">
        <v>4</v>
      </c>
      <c r="D5" s="42" t="s">
        <v>5</v>
      </c>
      <c r="E5" s="4" t="s">
        <v>6</v>
      </c>
      <c r="F5" s="44" t="s">
        <v>7</v>
      </c>
      <c r="G5" s="46" t="s">
        <v>8</v>
      </c>
      <c r="H5" s="47"/>
    </row>
    <row r="6" spans="1:8" ht="18.75">
      <c r="A6" s="41"/>
      <c r="B6" s="42"/>
      <c r="C6" s="43"/>
      <c r="D6" s="42"/>
      <c r="E6" s="5" t="s">
        <v>9</v>
      </c>
      <c r="F6" s="45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1" t="s">
        <v>11</v>
      </c>
      <c r="B10" s="32"/>
      <c r="C10" s="32"/>
      <c r="D10" s="32"/>
      <c r="E10" s="32"/>
      <c r="F10" s="33"/>
      <c r="G10" s="34">
        <f>SUM(H7:H9)</f>
        <v>5180.0000000000009</v>
      </c>
      <c r="H10" s="35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5" priority="3" operator="lessThan">
      <formula>1</formula>
    </cfRule>
  </conditionalFormatting>
  <conditionalFormatting sqref="C7:C9">
    <cfRule type="cellIs" dxfId="4" priority="2" operator="lessThan">
      <formula>1</formula>
    </cfRule>
  </conditionalFormatting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6" t="s">
        <v>0</v>
      </c>
      <c r="B1" s="36"/>
      <c r="C1" s="36"/>
      <c r="D1" s="36"/>
      <c r="E1" s="36"/>
      <c r="F1" s="36"/>
      <c r="G1" s="36"/>
      <c r="H1" s="36"/>
    </row>
    <row r="2" spans="1:8">
      <c r="A2" s="37" t="s">
        <v>1</v>
      </c>
      <c r="B2" s="37"/>
      <c r="C2" s="37"/>
      <c r="D2" s="37"/>
      <c r="E2" s="37"/>
      <c r="F2" s="37"/>
      <c r="G2" s="37"/>
      <c r="H2" s="37"/>
    </row>
    <row r="3" spans="1:8" ht="18">
      <c r="A3" s="38" t="s">
        <v>18</v>
      </c>
      <c r="B3" s="38"/>
      <c r="C3" s="38"/>
      <c r="D3" s="38"/>
      <c r="E3" s="38"/>
      <c r="F3" s="38"/>
      <c r="G3" s="38"/>
      <c r="H3" s="38"/>
    </row>
    <row r="4" spans="1:8" ht="16.5">
      <c r="A4" s="39"/>
      <c r="B4" s="40"/>
      <c r="C4" s="40"/>
      <c r="D4" s="39"/>
      <c r="E4" s="40"/>
      <c r="F4" s="19"/>
      <c r="G4" s="2"/>
      <c r="H4" s="3"/>
    </row>
    <row r="5" spans="1:8" ht="18.75">
      <c r="A5" s="41" t="s">
        <v>2</v>
      </c>
      <c r="B5" s="42" t="s">
        <v>3</v>
      </c>
      <c r="C5" s="43" t="s">
        <v>4</v>
      </c>
      <c r="D5" s="42" t="s">
        <v>5</v>
      </c>
      <c r="E5" s="4" t="s">
        <v>6</v>
      </c>
      <c r="F5" s="44" t="s">
        <v>7</v>
      </c>
      <c r="G5" s="46" t="s">
        <v>8</v>
      </c>
      <c r="H5" s="47"/>
    </row>
    <row r="6" spans="1:8" ht="18.75">
      <c r="A6" s="41"/>
      <c r="B6" s="42"/>
      <c r="C6" s="43"/>
      <c r="D6" s="42"/>
      <c r="E6" s="5" t="s">
        <v>9</v>
      </c>
      <c r="F6" s="45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>
      <c r="A10" s="31" t="s">
        <v>11</v>
      </c>
      <c r="B10" s="32"/>
      <c r="C10" s="32"/>
      <c r="D10" s="32"/>
      <c r="E10" s="32"/>
      <c r="F10" s="33"/>
      <c r="G10" s="34">
        <f>SUM(H7:H9)</f>
        <v>576.80000000000007</v>
      </c>
      <c r="H10" s="35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3" operator="lessThan">
      <formula>1</formula>
    </cfRule>
  </conditionalFormatting>
  <conditionalFormatting sqref="C7:C9">
    <cfRule type="cellIs" dxfId="1" priority="2" operator="lessThan">
      <formula>1</formula>
    </cfRule>
  </conditionalFormatting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3"/>
  <sheetViews>
    <sheetView tabSelected="1" view="pageBreakPreview" topLeftCell="A55" zoomScale="115" zoomScaleSheetLayoutView="115" workbookViewId="0">
      <selection activeCell="J8" sqref="J8"/>
    </sheetView>
  </sheetViews>
  <sheetFormatPr defaultRowHeight="18.75"/>
  <cols>
    <col min="1" max="1" width="9.140625" style="20"/>
    <col min="2" max="2" width="12.85546875" style="20" customWidth="1"/>
    <col min="3" max="3" width="6.85546875" style="20" bestFit="1" customWidth="1"/>
    <col min="4" max="4" width="34.5703125" style="20" customWidth="1"/>
    <col min="5" max="5" width="14.42578125" style="20" customWidth="1"/>
    <col min="6" max="6" width="18.28515625" style="20" bestFit="1" customWidth="1"/>
    <col min="7" max="16384" width="9.140625" style="20"/>
  </cols>
  <sheetData>
    <row r="1" spans="1:6">
      <c r="A1" s="48" t="s">
        <v>0</v>
      </c>
      <c r="B1" s="48"/>
      <c r="C1" s="48"/>
      <c r="D1" s="48"/>
      <c r="E1" s="48"/>
      <c r="F1" s="48"/>
    </row>
    <row r="2" spans="1:6" ht="20.25" customHeight="1">
      <c r="A2" s="49" t="s">
        <v>1</v>
      </c>
      <c r="B2" s="49"/>
      <c r="C2" s="49"/>
      <c r="D2" s="49"/>
      <c r="E2" s="49"/>
      <c r="F2" s="49"/>
    </row>
    <row r="3" spans="1:6">
      <c r="A3" s="48" t="s">
        <v>22</v>
      </c>
      <c r="B3" s="48"/>
      <c r="C3" s="48"/>
      <c r="D3" s="48"/>
      <c r="E3" s="48"/>
      <c r="F3" s="48"/>
    </row>
    <row r="4" spans="1:6">
      <c r="A4" s="50" t="s">
        <v>141</v>
      </c>
      <c r="B4" s="50"/>
      <c r="C4" s="50"/>
      <c r="D4" s="50"/>
      <c r="E4" s="50"/>
      <c r="F4" s="50"/>
    </row>
    <row r="5" spans="1:6" s="21" customFormat="1" ht="62.25" customHeight="1">
      <c r="A5" s="57" t="s">
        <v>2</v>
      </c>
      <c r="B5" s="58" t="s">
        <v>3</v>
      </c>
      <c r="C5" s="51" t="s">
        <v>20</v>
      </c>
      <c r="D5" s="56" t="s">
        <v>6</v>
      </c>
      <c r="E5" s="51" t="s">
        <v>21</v>
      </c>
      <c r="F5" s="51"/>
    </row>
    <row r="6" spans="1:6" s="21" customFormat="1" ht="51" customHeight="1">
      <c r="A6" s="57"/>
      <c r="B6" s="58"/>
      <c r="C6" s="51"/>
      <c r="D6" s="56"/>
      <c r="E6" s="23" t="s">
        <v>10</v>
      </c>
      <c r="F6" s="23" t="s">
        <v>11</v>
      </c>
    </row>
    <row r="7" spans="1:6" ht="31.5">
      <c r="A7" s="22" t="s">
        <v>12</v>
      </c>
      <c r="B7" s="24">
        <v>143</v>
      </c>
      <c r="C7" s="25" t="s">
        <v>76</v>
      </c>
      <c r="D7" s="25" t="s">
        <v>77</v>
      </c>
      <c r="E7" s="30">
        <v>36.729999999999997</v>
      </c>
      <c r="F7" s="30">
        <f>B7*E7</f>
        <v>5252.3899999999994</v>
      </c>
    </row>
    <row r="8" spans="1:6" ht="94.5">
      <c r="A8" s="22" t="s">
        <v>15</v>
      </c>
      <c r="B8" s="24">
        <v>1052</v>
      </c>
      <c r="C8" s="25" t="s">
        <v>76</v>
      </c>
      <c r="D8" s="25" t="s">
        <v>78</v>
      </c>
      <c r="E8" s="30">
        <v>15.99</v>
      </c>
      <c r="F8" s="30">
        <f t="shared" ref="F8:F62" si="0">B8*E8</f>
        <v>16821.48</v>
      </c>
    </row>
    <row r="9" spans="1:6" ht="78.75">
      <c r="A9" s="22" t="s">
        <v>16</v>
      </c>
      <c r="B9" s="24">
        <v>697</v>
      </c>
      <c r="C9" s="25" t="s">
        <v>76</v>
      </c>
      <c r="D9" s="25" t="s">
        <v>79</v>
      </c>
      <c r="E9" s="30">
        <v>26.98</v>
      </c>
      <c r="F9" s="30">
        <f t="shared" si="0"/>
        <v>18805.060000000001</v>
      </c>
    </row>
    <row r="10" spans="1:6" ht="94.5">
      <c r="A10" s="22" t="s">
        <v>23</v>
      </c>
      <c r="B10" s="24">
        <v>815</v>
      </c>
      <c r="C10" s="25" t="s">
        <v>76</v>
      </c>
      <c r="D10" s="25" t="s">
        <v>80</v>
      </c>
      <c r="E10" s="30">
        <v>33.82</v>
      </c>
      <c r="F10" s="30">
        <f t="shared" si="0"/>
        <v>27563.3</v>
      </c>
    </row>
    <row r="11" spans="1:6" ht="78.75">
      <c r="A11" s="22" t="s">
        <v>24</v>
      </c>
      <c r="B11" s="24">
        <v>1100</v>
      </c>
      <c r="C11" s="25" t="s">
        <v>76</v>
      </c>
      <c r="D11" s="25" t="s">
        <v>81</v>
      </c>
      <c r="E11" s="30">
        <v>7.13</v>
      </c>
      <c r="F11" s="30">
        <f t="shared" si="0"/>
        <v>7843</v>
      </c>
    </row>
    <row r="12" spans="1:6" ht="94.5">
      <c r="A12" s="22" t="s">
        <v>25</v>
      </c>
      <c r="B12" s="24">
        <v>60</v>
      </c>
      <c r="C12" s="25" t="s">
        <v>76</v>
      </c>
      <c r="D12" s="25" t="s">
        <v>82</v>
      </c>
      <c r="E12" s="30">
        <v>627.5</v>
      </c>
      <c r="F12" s="30">
        <f t="shared" si="0"/>
        <v>37650</v>
      </c>
    </row>
    <row r="13" spans="1:6" ht="94.5">
      <c r="A13" s="22" t="s">
        <v>26</v>
      </c>
      <c r="B13" s="24">
        <v>90</v>
      </c>
      <c r="C13" s="25" t="s">
        <v>76</v>
      </c>
      <c r="D13" s="25" t="s">
        <v>83</v>
      </c>
      <c r="E13" s="30">
        <v>377.78</v>
      </c>
      <c r="F13" s="30">
        <f t="shared" si="0"/>
        <v>34000.199999999997</v>
      </c>
    </row>
    <row r="14" spans="1:6" ht="63">
      <c r="A14" s="22" t="s">
        <v>27</v>
      </c>
      <c r="B14" s="24">
        <v>111</v>
      </c>
      <c r="C14" s="25" t="s">
        <v>76</v>
      </c>
      <c r="D14" s="24" t="s">
        <v>84</v>
      </c>
      <c r="E14" s="30">
        <v>214.67</v>
      </c>
      <c r="F14" s="30">
        <f t="shared" si="0"/>
        <v>23828.37</v>
      </c>
    </row>
    <row r="15" spans="1:6" ht="31.5">
      <c r="A15" s="22" t="s">
        <v>28</v>
      </c>
      <c r="B15" s="24">
        <v>26</v>
      </c>
      <c r="C15" s="25" t="s">
        <v>76</v>
      </c>
      <c r="D15" s="25" t="s">
        <v>85</v>
      </c>
      <c r="E15" s="30">
        <v>2346.3000000000002</v>
      </c>
      <c r="F15" s="30">
        <f t="shared" si="0"/>
        <v>61003.8</v>
      </c>
    </row>
    <row r="16" spans="1:6" ht="31.5">
      <c r="A16" s="22" t="s">
        <v>29</v>
      </c>
      <c r="B16" s="24">
        <v>62</v>
      </c>
      <c r="C16" s="25" t="s">
        <v>76</v>
      </c>
      <c r="D16" s="25" t="s">
        <v>86</v>
      </c>
      <c r="E16" s="30">
        <v>399.52</v>
      </c>
      <c r="F16" s="30">
        <f t="shared" si="0"/>
        <v>24770.239999999998</v>
      </c>
    </row>
    <row r="17" spans="1:6" ht="31.5">
      <c r="A17" s="22" t="s">
        <v>30</v>
      </c>
      <c r="B17" s="24">
        <v>58</v>
      </c>
      <c r="C17" s="25" t="s">
        <v>76</v>
      </c>
      <c r="D17" s="25" t="s">
        <v>87</v>
      </c>
      <c r="E17" s="30">
        <v>259.63</v>
      </c>
      <c r="F17" s="30">
        <f t="shared" si="0"/>
        <v>15058.539999999999</v>
      </c>
    </row>
    <row r="18" spans="1:6" ht="31.5">
      <c r="A18" s="22" t="s">
        <v>31</v>
      </c>
      <c r="B18" s="24">
        <v>138</v>
      </c>
      <c r="C18" s="25" t="s">
        <v>76</v>
      </c>
      <c r="D18" s="25" t="s">
        <v>88</v>
      </c>
      <c r="E18" s="30">
        <v>52.43</v>
      </c>
      <c r="F18" s="30">
        <f t="shared" si="0"/>
        <v>7235.34</v>
      </c>
    </row>
    <row r="19" spans="1:6" ht="31.5">
      <c r="A19" s="22" t="s">
        <v>32</v>
      </c>
      <c r="B19" s="24">
        <v>82</v>
      </c>
      <c r="C19" s="25" t="s">
        <v>76</v>
      </c>
      <c r="D19" s="24" t="s">
        <v>89</v>
      </c>
      <c r="E19" s="30">
        <v>74.2</v>
      </c>
      <c r="F19" s="30">
        <f t="shared" si="0"/>
        <v>6084.4000000000005</v>
      </c>
    </row>
    <row r="20" spans="1:6" ht="47.25">
      <c r="A20" s="22" t="s">
        <v>33</v>
      </c>
      <c r="B20" s="24">
        <v>346</v>
      </c>
      <c r="C20" s="25" t="s">
        <v>76</v>
      </c>
      <c r="D20" s="25" t="s">
        <v>90</v>
      </c>
      <c r="E20" s="30">
        <v>8.66</v>
      </c>
      <c r="F20" s="30">
        <f t="shared" si="0"/>
        <v>2996.36</v>
      </c>
    </row>
    <row r="21" spans="1:6" ht="78.75">
      <c r="A21" s="22" t="s">
        <v>34</v>
      </c>
      <c r="B21" s="24">
        <v>1720</v>
      </c>
      <c r="C21" s="25" t="s">
        <v>91</v>
      </c>
      <c r="D21" s="25" t="s">
        <v>92</v>
      </c>
      <c r="E21" s="30">
        <v>30.73</v>
      </c>
      <c r="F21" s="30">
        <f t="shared" si="0"/>
        <v>52855.6</v>
      </c>
    </row>
    <row r="22" spans="1:6" ht="78.75">
      <c r="A22" s="22" t="s">
        <v>35</v>
      </c>
      <c r="B22" s="24">
        <v>1110</v>
      </c>
      <c r="C22" s="25" t="s">
        <v>91</v>
      </c>
      <c r="D22" s="25" t="s">
        <v>93</v>
      </c>
      <c r="E22" s="30">
        <v>33.39</v>
      </c>
      <c r="F22" s="30">
        <f t="shared" si="0"/>
        <v>37062.9</v>
      </c>
    </row>
    <row r="23" spans="1:6">
      <c r="A23" s="22" t="s">
        <v>36</v>
      </c>
      <c r="B23" s="24">
        <v>1790</v>
      </c>
      <c r="C23" s="25" t="s">
        <v>94</v>
      </c>
      <c r="D23" s="24" t="s">
        <v>95</v>
      </c>
      <c r="E23" s="30">
        <v>66.69</v>
      </c>
      <c r="F23" s="30">
        <f t="shared" si="0"/>
        <v>119375.09999999999</v>
      </c>
    </row>
    <row r="24" spans="1:6" ht="31.5">
      <c r="A24" s="22" t="s">
        <v>37</v>
      </c>
      <c r="B24" s="24">
        <v>94</v>
      </c>
      <c r="C24" s="25" t="s">
        <v>76</v>
      </c>
      <c r="D24" s="25" t="s">
        <v>96</v>
      </c>
      <c r="E24" s="30">
        <v>316.95999999999998</v>
      </c>
      <c r="F24" s="30">
        <f t="shared" si="0"/>
        <v>29794.239999999998</v>
      </c>
    </row>
    <row r="25" spans="1:6" ht="63">
      <c r="A25" s="22" t="s">
        <v>38</v>
      </c>
      <c r="B25" s="24">
        <v>687</v>
      </c>
      <c r="C25" s="25" t="s">
        <v>76</v>
      </c>
      <c r="D25" s="25" t="s">
        <v>97</v>
      </c>
      <c r="E25" s="30">
        <v>21.42</v>
      </c>
      <c r="F25" s="30">
        <f t="shared" si="0"/>
        <v>14715.54</v>
      </c>
    </row>
    <row r="26" spans="1:6" ht="47.25">
      <c r="A26" s="22" t="s">
        <v>39</v>
      </c>
      <c r="B26" s="24">
        <v>2590</v>
      </c>
      <c r="C26" s="25" t="s">
        <v>76</v>
      </c>
      <c r="D26" s="25" t="s">
        <v>98</v>
      </c>
      <c r="E26" s="30">
        <v>2.0699999999999998</v>
      </c>
      <c r="F26" s="30">
        <f t="shared" si="0"/>
        <v>5361.2999999999993</v>
      </c>
    </row>
    <row r="27" spans="1:6" ht="31.5">
      <c r="A27" s="22" t="s">
        <v>40</v>
      </c>
      <c r="B27" s="24">
        <v>97</v>
      </c>
      <c r="C27" s="25" t="s">
        <v>76</v>
      </c>
      <c r="D27" s="25" t="s">
        <v>99</v>
      </c>
      <c r="E27" s="30">
        <v>116.97</v>
      </c>
      <c r="F27" s="30">
        <f t="shared" si="0"/>
        <v>11346.09</v>
      </c>
    </row>
    <row r="28" spans="1:6">
      <c r="A28" s="22" t="s">
        <v>41</v>
      </c>
      <c r="B28" s="24">
        <v>68</v>
      </c>
      <c r="C28" s="25" t="s">
        <v>76</v>
      </c>
      <c r="D28" s="26" t="s">
        <v>100</v>
      </c>
      <c r="E28" s="30">
        <v>194.66</v>
      </c>
      <c r="F28" s="30">
        <f t="shared" si="0"/>
        <v>13236.88</v>
      </c>
    </row>
    <row r="29" spans="1:6" ht="31.5">
      <c r="A29" s="22" t="s">
        <v>42</v>
      </c>
      <c r="B29" s="24">
        <v>89</v>
      </c>
      <c r="C29" s="25" t="s">
        <v>76</v>
      </c>
      <c r="D29" s="26" t="s">
        <v>101</v>
      </c>
      <c r="E29" s="30">
        <v>417.35</v>
      </c>
      <c r="F29" s="30">
        <f t="shared" si="0"/>
        <v>37144.15</v>
      </c>
    </row>
    <row r="30" spans="1:6" ht="31.5">
      <c r="A30" s="22" t="s">
        <v>43</v>
      </c>
      <c r="B30" s="24">
        <v>72</v>
      </c>
      <c r="C30" s="25" t="s">
        <v>76</v>
      </c>
      <c r="D30" s="25" t="s">
        <v>102</v>
      </c>
      <c r="E30" s="30">
        <v>39.33</v>
      </c>
      <c r="F30" s="30">
        <f t="shared" si="0"/>
        <v>2831.7599999999998</v>
      </c>
    </row>
    <row r="31" spans="1:6">
      <c r="A31" s="22" t="s">
        <v>44</v>
      </c>
      <c r="B31" s="24">
        <v>136</v>
      </c>
      <c r="C31" s="25" t="s">
        <v>103</v>
      </c>
      <c r="D31" s="25" t="s">
        <v>104</v>
      </c>
      <c r="E31" s="30">
        <v>22.33</v>
      </c>
      <c r="F31" s="30">
        <f t="shared" si="0"/>
        <v>3036.8799999999997</v>
      </c>
    </row>
    <row r="32" spans="1:6">
      <c r="A32" s="22" t="s">
        <v>45</v>
      </c>
      <c r="B32" s="24">
        <v>146</v>
      </c>
      <c r="C32" s="25" t="s">
        <v>103</v>
      </c>
      <c r="D32" s="25" t="s">
        <v>105</v>
      </c>
      <c r="E32" s="30">
        <v>23.23</v>
      </c>
      <c r="F32" s="30">
        <f t="shared" si="0"/>
        <v>3391.58</v>
      </c>
    </row>
    <row r="33" spans="1:6">
      <c r="A33" s="22" t="s">
        <v>46</v>
      </c>
      <c r="B33" s="24">
        <v>149</v>
      </c>
      <c r="C33" s="25" t="s">
        <v>103</v>
      </c>
      <c r="D33" s="25" t="s">
        <v>106</v>
      </c>
      <c r="E33" s="30">
        <v>25.35</v>
      </c>
      <c r="F33" s="30">
        <f t="shared" si="0"/>
        <v>3777.15</v>
      </c>
    </row>
    <row r="34" spans="1:6">
      <c r="A34" s="22" t="s">
        <v>47</v>
      </c>
      <c r="B34" s="24">
        <v>131</v>
      </c>
      <c r="C34" s="25" t="s">
        <v>103</v>
      </c>
      <c r="D34" s="25" t="s">
        <v>107</v>
      </c>
      <c r="E34" s="30">
        <v>23.26</v>
      </c>
      <c r="F34" s="30">
        <f t="shared" si="0"/>
        <v>3047.0600000000004</v>
      </c>
    </row>
    <row r="35" spans="1:6" ht="47.25">
      <c r="A35" s="22" t="s">
        <v>48</v>
      </c>
      <c r="B35" s="24">
        <v>1400</v>
      </c>
      <c r="C35" s="25" t="s">
        <v>108</v>
      </c>
      <c r="D35" s="25" t="s">
        <v>109</v>
      </c>
      <c r="E35" s="30">
        <v>30.02</v>
      </c>
      <c r="F35" s="30">
        <f t="shared" si="0"/>
        <v>42028</v>
      </c>
    </row>
    <row r="36" spans="1:6" ht="31.5">
      <c r="A36" s="22" t="s">
        <v>49</v>
      </c>
      <c r="B36" s="24">
        <v>755</v>
      </c>
      <c r="C36" s="25" t="s">
        <v>108</v>
      </c>
      <c r="D36" s="25" t="s">
        <v>110</v>
      </c>
      <c r="E36" s="30">
        <v>12.6</v>
      </c>
      <c r="F36" s="30">
        <f t="shared" si="0"/>
        <v>9513</v>
      </c>
    </row>
    <row r="37" spans="1:6" ht="31.5">
      <c r="A37" s="22" t="s">
        <v>50</v>
      </c>
      <c r="B37" s="24">
        <v>765</v>
      </c>
      <c r="C37" s="25" t="s">
        <v>108</v>
      </c>
      <c r="D37" s="25" t="s">
        <v>111</v>
      </c>
      <c r="E37" s="30">
        <v>19</v>
      </c>
      <c r="F37" s="30">
        <f t="shared" si="0"/>
        <v>14535</v>
      </c>
    </row>
    <row r="38" spans="1:6" ht="31.5">
      <c r="A38" s="22" t="s">
        <v>51</v>
      </c>
      <c r="B38" s="24">
        <v>935</v>
      </c>
      <c r="C38" s="25" t="s">
        <v>108</v>
      </c>
      <c r="D38" s="25" t="s">
        <v>112</v>
      </c>
      <c r="E38" s="30">
        <v>39.32</v>
      </c>
      <c r="F38" s="30">
        <f t="shared" si="0"/>
        <v>36764.199999999997</v>
      </c>
    </row>
    <row r="39" spans="1:6" ht="31.5">
      <c r="A39" s="22" t="s">
        <v>52</v>
      </c>
      <c r="B39" s="24">
        <v>130</v>
      </c>
      <c r="C39" s="25" t="s">
        <v>108</v>
      </c>
      <c r="D39" s="27" t="s">
        <v>113</v>
      </c>
      <c r="E39" s="30">
        <v>72.41</v>
      </c>
      <c r="F39" s="30">
        <f t="shared" si="0"/>
        <v>9413.2999999999993</v>
      </c>
    </row>
    <row r="40" spans="1:6" ht="31.5">
      <c r="A40" s="22" t="s">
        <v>53</v>
      </c>
      <c r="B40" s="24">
        <v>90</v>
      </c>
      <c r="C40" s="25" t="s">
        <v>76</v>
      </c>
      <c r="D40" s="27" t="s">
        <v>114</v>
      </c>
      <c r="E40" s="30">
        <v>48.89</v>
      </c>
      <c r="F40" s="30">
        <f t="shared" si="0"/>
        <v>4400.1000000000004</v>
      </c>
    </row>
    <row r="41" spans="1:6" ht="47.25">
      <c r="A41" s="22" t="s">
        <v>54</v>
      </c>
      <c r="B41" s="24">
        <v>99</v>
      </c>
      <c r="C41" s="25" t="s">
        <v>76</v>
      </c>
      <c r="D41" s="27" t="s">
        <v>115</v>
      </c>
      <c r="E41" s="30">
        <v>127.59</v>
      </c>
      <c r="F41" s="30">
        <f t="shared" si="0"/>
        <v>12631.41</v>
      </c>
    </row>
    <row r="42" spans="1:6" ht="31.5">
      <c r="A42" s="22" t="s">
        <v>55</v>
      </c>
      <c r="B42" s="24">
        <v>79</v>
      </c>
      <c r="C42" s="25" t="s">
        <v>76</v>
      </c>
      <c r="D42" s="24" t="s">
        <v>116</v>
      </c>
      <c r="E42" s="30">
        <v>76.87</v>
      </c>
      <c r="F42" s="30">
        <f t="shared" si="0"/>
        <v>6072.7300000000005</v>
      </c>
    </row>
    <row r="43" spans="1:6" ht="31.5">
      <c r="A43" s="22" t="s">
        <v>56</v>
      </c>
      <c r="B43" s="24">
        <v>75</v>
      </c>
      <c r="C43" s="25" t="s">
        <v>76</v>
      </c>
      <c r="D43" s="24" t="s">
        <v>117</v>
      </c>
      <c r="E43" s="30">
        <v>77.17</v>
      </c>
      <c r="F43" s="30">
        <f t="shared" si="0"/>
        <v>5787.75</v>
      </c>
    </row>
    <row r="44" spans="1:6">
      <c r="A44" s="22" t="s">
        <v>57</v>
      </c>
      <c r="B44" s="24">
        <v>90</v>
      </c>
      <c r="C44" s="25" t="s">
        <v>76</v>
      </c>
      <c r="D44" s="24" t="s">
        <v>118</v>
      </c>
      <c r="E44" s="30">
        <v>25.37</v>
      </c>
      <c r="F44" s="30">
        <f t="shared" si="0"/>
        <v>2283.3000000000002</v>
      </c>
    </row>
    <row r="45" spans="1:6" ht="31.5">
      <c r="A45" s="22" t="s">
        <v>58</v>
      </c>
      <c r="B45" s="24">
        <v>276</v>
      </c>
      <c r="C45" s="25" t="s">
        <v>76</v>
      </c>
      <c r="D45" s="24" t="s">
        <v>119</v>
      </c>
      <c r="E45" s="30">
        <v>7.23</v>
      </c>
      <c r="F45" s="30">
        <f t="shared" si="0"/>
        <v>1995.48</v>
      </c>
    </row>
    <row r="46" spans="1:6">
      <c r="A46" s="22" t="s">
        <v>59</v>
      </c>
      <c r="B46" s="24">
        <v>155</v>
      </c>
      <c r="C46" s="25" t="s">
        <v>76</v>
      </c>
      <c r="D46" s="24" t="s">
        <v>120</v>
      </c>
      <c r="E46" s="30">
        <v>9.11</v>
      </c>
      <c r="F46" s="30">
        <f t="shared" si="0"/>
        <v>1412.05</v>
      </c>
    </row>
    <row r="47" spans="1:6">
      <c r="A47" s="22" t="s">
        <v>60</v>
      </c>
      <c r="B47" s="24">
        <v>103</v>
      </c>
      <c r="C47" s="25" t="s">
        <v>76</v>
      </c>
      <c r="D47" s="24" t="s">
        <v>121</v>
      </c>
      <c r="E47" s="30">
        <v>16.64</v>
      </c>
      <c r="F47" s="30">
        <f t="shared" si="0"/>
        <v>1713.92</v>
      </c>
    </row>
    <row r="48" spans="1:6" ht="47.25">
      <c r="A48" s="22" t="s">
        <v>61</v>
      </c>
      <c r="B48" s="24">
        <v>925</v>
      </c>
      <c r="C48" s="25" t="s">
        <v>76</v>
      </c>
      <c r="D48" s="25" t="s">
        <v>122</v>
      </c>
      <c r="E48" s="30">
        <v>71.739999999999995</v>
      </c>
      <c r="F48" s="30">
        <f t="shared" si="0"/>
        <v>66359.5</v>
      </c>
    </row>
    <row r="49" spans="1:6" ht="63">
      <c r="A49" s="22" t="s">
        <v>62</v>
      </c>
      <c r="B49" s="24">
        <v>990</v>
      </c>
      <c r="C49" s="25" t="s">
        <v>76</v>
      </c>
      <c r="D49" s="25" t="s">
        <v>123</v>
      </c>
      <c r="E49" s="30">
        <v>88.34</v>
      </c>
      <c r="F49" s="30">
        <f t="shared" si="0"/>
        <v>87456.6</v>
      </c>
    </row>
    <row r="50" spans="1:6" ht="63">
      <c r="A50" s="22" t="s">
        <v>63</v>
      </c>
      <c r="B50" s="24">
        <v>570</v>
      </c>
      <c r="C50" s="25" t="s">
        <v>76</v>
      </c>
      <c r="D50" s="25" t="s">
        <v>124</v>
      </c>
      <c r="E50" s="30">
        <v>30.7</v>
      </c>
      <c r="F50" s="30">
        <f t="shared" si="0"/>
        <v>17499</v>
      </c>
    </row>
    <row r="51" spans="1:6" ht="63">
      <c r="A51" s="22" t="s">
        <v>64</v>
      </c>
      <c r="B51" s="24">
        <v>970</v>
      </c>
      <c r="C51" s="25" t="s">
        <v>76</v>
      </c>
      <c r="D51" s="25" t="s">
        <v>125</v>
      </c>
      <c r="E51" s="30">
        <v>121.3</v>
      </c>
      <c r="F51" s="30">
        <f t="shared" si="0"/>
        <v>117661</v>
      </c>
    </row>
    <row r="52" spans="1:6" ht="47.25">
      <c r="A52" s="22" t="s">
        <v>65</v>
      </c>
      <c r="B52" s="24">
        <v>13210</v>
      </c>
      <c r="C52" s="25" t="s">
        <v>126</v>
      </c>
      <c r="D52" s="25" t="s">
        <v>127</v>
      </c>
      <c r="E52" s="30">
        <v>2.68</v>
      </c>
      <c r="F52" s="30">
        <f t="shared" si="0"/>
        <v>35402.800000000003</v>
      </c>
    </row>
    <row r="53" spans="1:6" ht="47.25">
      <c r="A53" s="22" t="s">
        <v>66</v>
      </c>
      <c r="B53" s="24">
        <v>55000</v>
      </c>
      <c r="C53" s="25" t="s">
        <v>76</v>
      </c>
      <c r="D53" s="25" t="s">
        <v>128</v>
      </c>
      <c r="E53" s="30">
        <v>1.03</v>
      </c>
      <c r="F53" s="30">
        <f t="shared" si="0"/>
        <v>56650</v>
      </c>
    </row>
    <row r="54" spans="1:6" ht="47.25">
      <c r="A54" s="22" t="s">
        <v>67</v>
      </c>
      <c r="B54" s="24">
        <v>48900</v>
      </c>
      <c r="C54" s="28" t="s">
        <v>76</v>
      </c>
      <c r="D54" s="25" t="s">
        <v>129</v>
      </c>
      <c r="E54" s="30">
        <v>1.27</v>
      </c>
      <c r="F54" s="30">
        <f t="shared" si="0"/>
        <v>62103</v>
      </c>
    </row>
    <row r="55" spans="1:6">
      <c r="A55" s="22" t="s">
        <v>68</v>
      </c>
      <c r="B55" s="24">
        <v>20</v>
      </c>
      <c r="C55" s="29" t="s">
        <v>76</v>
      </c>
      <c r="D55" s="24" t="s">
        <v>130</v>
      </c>
      <c r="E55" s="30">
        <v>293.7</v>
      </c>
      <c r="F55" s="30">
        <f t="shared" si="0"/>
        <v>5874</v>
      </c>
    </row>
    <row r="56" spans="1:6" ht="31.5">
      <c r="A56" s="22" t="s">
        <v>69</v>
      </c>
      <c r="B56" s="24">
        <v>11000</v>
      </c>
      <c r="C56" s="24" t="s">
        <v>76</v>
      </c>
      <c r="D56" s="24" t="s">
        <v>131</v>
      </c>
      <c r="E56" s="30">
        <v>2.5099999999999998</v>
      </c>
      <c r="F56" s="30">
        <f t="shared" si="0"/>
        <v>27609.999999999996</v>
      </c>
    </row>
    <row r="57" spans="1:6" ht="31.5">
      <c r="A57" s="22" t="s">
        <v>70</v>
      </c>
      <c r="B57" s="24">
        <v>11000</v>
      </c>
      <c r="C57" s="24" t="s">
        <v>76</v>
      </c>
      <c r="D57" s="24" t="s">
        <v>132</v>
      </c>
      <c r="E57" s="30">
        <v>3.27</v>
      </c>
      <c r="F57" s="30">
        <f t="shared" si="0"/>
        <v>35970</v>
      </c>
    </row>
    <row r="58" spans="1:6" ht="31.5">
      <c r="A58" s="22" t="s">
        <v>71</v>
      </c>
      <c r="B58" s="24">
        <v>20</v>
      </c>
      <c r="C58" s="24" t="s">
        <v>76</v>
      </c>
      <c r="D58" s="24" t="s">
        <v>133</v>
      </c>
      <c r="E58" s="30">
        <v>50.35</v>
      </c>
      <c r="F58" s="30">
        <f t="shared" si="0"/>
        <v>1007</v>
      </c>
    </row>
    <row r="59" spans="1:6" ht="31.5">
      <c r="A59" s="22" t="s">
        <v>72</v>
      </c>
      <c r="B59" s="24">
        <v>30</v>
      </c>
      <c r="C59" s="24" t="s">
        <v>134</v>
      </c>
      <c r="D59" s="24" t="s">
        <v>135</v>
      </c>
      <c r="E59" s="30">
        <v>403.76</v>
      </c>
      <c r="F59" s="30">
        <f t="shared" si="0"/>
        <v>12112.8</v>
      </c>
    </row>
    <row r="60" spans="1:6" ht="31.5">
      <c r="A60" s="22" t="s">
        <v>73</v>
      </c>
      <c r="B60" s="24">
        <v>50</v>
      </c>
      <c r="C60" s="24" t="s">
        <v>136</v>
      </c>
      <c r="D60" s="24" t="s">
        <v>137</v>
      </c>
      <c r="E60" s="30">
        <v>16.55</v>
      </c>
      <c r="F60" s="30">
        <f t="shared" si="0"/>
        <v>827.5</v>
      </c>
    </row>
    <row r="61" spans="1:6" ht="31.5">
      <c r="A61" s="22" t="s">
        <v>74</v>
      </c>
      <c r="B61" s="24">
        <v>20</v>
      </c>
      <c r="C61" s="24" t="s">
        <v>138</v>
      </c>
      <c r="D61" s="27" t="s">
        <v>139</v>
      </c>
      <c r="E61" s="30">
        <v>1117.53</v>
      </c>
      <c r="F61" s="30">
        <f t="shared" si="0"/>
        <v>22350.6</v>
      </c>
    </row>
    <row r="62" spans="1:6" ht="31.5">
      <c r="A62" s="22" t="s">
        <v>75</v>
      </c>
      <c r="B62" s="24">
        <v>150</v>
      </c>
      <c r="C62" s="24" t="s">
        <v>76</v>
      </c>
      <c r="D62" s="27" t="s">
        <v>140</v>
      </c>
      <c r="E62" s="30">
        <v>150</v>
      </c>
      <c r="F62" s="30">
        <f t="shared" si="0"/>
        <v>22500</v>
      </c>
    </row>
    <row r="63" spans="1:6">
      <c r="A63" s="54" t="s">
        <v>11</v>
      </c>
      <c r="B63" s="55"/>
      <c r="C63" s="55"/>
      <c r="D63" s="55"/>
      <c r="E63" s="52">
        <f>SUM(F7:F62)</f>
        <v>1345822.7500000005</v>
      </c>
      <c r="F63" s="53"/>
    </row>
  </sheetData>
  <mergeCells count="11">
    <mergeCell ref="E63:F63"/>
    <mergeCell ref="A63:D63"/>
    <mergeCell ref="D5:D6"/>
    <mergeCell ref="C5:C6"/>
    <mergeCell ref="A5:A6"/>
    <mergeCell ref="B5:B6"/>
    <mergeCell ref="A1:F1"/>
    <mergeCell ref="A2:F2"/>
    <mergeCell ref="A4:F4"/>
    <mergeCell ref="E5:F5"/>
    <mergeCell ref="A3:F3"/>
  </mergeCells>
  <phoneticPr fontId="16" type="noConversion"/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2020-09-14T18:22:58Z</cp:lastPrinted>
  <dcterms:created xsi:type="dcterms:W3CDTF">2015-11-05T11:50:51Z</dcterms:created>
  <dcterms:modified xsi:type="dcterms:W3CDTF">2021-11-04T19:50:04Z</dcterms:modified>
</cp:coreProperties>
</file>