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4240" windowHeight="12465"/>
  </bookViews>
  <sheets>
    <sheet name="ESTIMATIVA" sheetId="9" r:id="rId1"/>
  </sheets>
  <calcPr calcId="124519"/>
</workbook>
</file>

<file path=xl/calcChain.xml><?xml version="1.0" encoding="utf-8"?>
<calcChain xmlns="http://schemas.openxmlformats.org/spreadsheetml/2006/main">
  <c r="F138" i="9"/>
  <c r="G131"/>
  <c r="G132"/>
  <c r="G133"/>
  <c r="G134"/>
  <c r="G135"/>
  <c r="G136"/>
  <c r="G137"/>
  <c r="G130"/>
  <c r="G128"/>
  <c r="G122"/>
  <c r="G123"/>
  <c r="G124"/>
  <c r="G125"/>
  <c r="G126"/>
  <c r="G127"/>
  <c r="G121"/>
  <c r="G112"/>
  <c r="G113"/>
  <c r="G114"/>
  <c r="G115"/>
  <c r="G116"/>
  <c r="G117"/>
  <c r="G111"/>
  <c r="G102"/>
  <c r="G103"/>
  <c r="G104"/>
  <c r="G105"/>
  <c r="G106"/>
  <c r="G107"/>
  <c r="G108"/>
  <c r="G109"/>
  <c r="G101"/>
  <c r="G89"/>
  <c r="G90"/>
  <c r="G91"/>
  <c r="G92"/>
  <c r="G93"/>
  <c r="G94"/>
  <c r="G95"/>
  <c r="G96"/>
  <c r="G97"/>
  <c r="G88"/>
  <c r="G80"/>
  <c r="G81"/>
  <c r="G82"/>
  <c r="G83"/>
  <c r="G84"/>
  <c r="G85"/>
  <c r="G86"/>
  <c r="G79"/>
  <c r="G64"/>
  <c r="G65"/>
  <c r="G66"/>
  <c r="G67"/>
  <c r="G68"/>
  <c r="G69"/>
  <c r="G70"/>
  <c r="G71"/>
  <c r="G72"/>
  <c r="G73"/>
  <c r="G74"/>
  <c r="G75"/>
  <c r="G63"/>
  <c r="G50"/>
  <c r="G51"/>
  <c r="G52"/>
  <c r="G53"/>
  <c r="G54"/>
  <c r="G55"/>
  <c r="G56"/>
  <c r="G57"/>
  <c r="G58"/>
  <c r="G59"/>
  <c r="G60"/>
  <c r="G61"/>
  <c r="G49"/>
  <c r="G37"/>
  <c r="G38"/>
  <c r="G39"/>
  <c r="G40"/>
  <c r="G41"/>
  <c r="G42"/>
  <c r="G43"/>
  <c r="G44"/>
  <c r="G45"/>
  <c r="G36"/>
  <c r="G27"/>
  <c r="G28"/>
  <c r="G29"/>
  <c r="G30"/>
  <c r="G31"/>
  <c r="G32"/>
  <c r="G33"/>
  <c r="G34"/>
  <c r="G26"/>
  <c r="G19"/>
  <c r="G20"/>
  <c r="G21"/>
  <c r="G22"/>
  <c r="G18"/>
  <c r="G12"/>
  <c r="G13"/>
  <c r="G14"/>
  <c r="G15"/>
  <c r="G16"/>
  <c r="G11"/>
</calcChain>
</file>

<file path=xl/sharedStrings.xml><?xml version="1.0" encoding="utf-8"?>
<sst xmlns="http://schemas.openxmlformats.org/spreadsheetml/2006/main" count="348" uniqueCount="124">
  <si>
    <t>FUNDO MUNICIPAL DE SAÚDE</t>
  </si>
  <si>
    <t>Município de Santo Antônio de Pádua</t>
  </si>
  <si>
    <t>SECRETARIA MUNICIPAL DE SAÚDE</t>
  </si>
  <si>
    <t>ITEM</t>
  </si>
  <si>
    <t>QUANT.</t>
  </si>
  <si>
    <t>UND.</t>
  </si>
  <si>
    <t>DESCRIÇÃO</t>
  </si>
  <si>
    <t>CORTINA DE AR, TRÊS VELOCIDADESCOM CONTROLE REMOTO – 01 APARELHOS</t>
  </si>
  <si>
    <t>RELAÇÃO DE SERVIÇOS(MÃO DE OBRA)</t>
  </si>
  <si>
    <t>und</t>
  </si>
  <si>
    <t>Manutenção geral aparelho  (desmontagem. Limpeza, lubrificação, higienização e remontagem do aparelho com vedação da caixa)</t>
  </si>
  <si>
    <t>Limpeza periódica ( Limpezas das turbinas e desobstrução da passagem do ar, e verificação dos componentes eletrônicos)</t>
  </si>
  <si>
    <t>Troca do capacitor permante</t>
  </si>
  <si>
    <t>Troca da placa eletronônica</t>
  </si>
  <si>
    <t>Troca da turbina cortina de ar</t>
  </si>
  <si>
    <t>Troca do motor das turbinas</t>
  </si>
  <si>
    <t>RELAÇÃO DE PEÇAS</t>
  </si>
  <si>
    <t>Capacitor permanente 20 mf 440 vac</t>
  </si>
  <si>
    <t>Placa eletrônica comando de velocidade</t>
  </si>
  <si>
    <t>Turbina cortina de ar</t>
  </si>
  <si>
    <t>Motor cortina de ar três velocidades</t>
  </si>
  <si>
    <t>Controle remoto cortina de ar</t>
  </si>
  <si>
    <t>CONDICIONADOR DE AR MODELO JANELA MECÂNICO – 58 APARELHOS</t>
  </si>
  <si>
    <t>RELAÇÃO DE SERVIÇOS (MÃO DE OBRA)</t>
  </si>
  <si>
    <t>Manutençãogeral aparelho ar de janela (desmontagem. Limpeza, lubrificação, higienização e remontagem do aparelho com vedação da caixa)</t>
  </si>
  <si>
    <t>Limpeza periódica com higienização (limpeza do filtro, higienização, conferir a carga de gás)</t>
  </si>
  <si>
    <t>Recuperação do sistema (gás, filtro, solda, limpeza do sistema)</t>
  </si>
  <si>
    <t>Troca da chave termostrática</t>
  </si>
  <si>
    <t>Carga de gás</t>
  </si>
  <si>
    <t>Troca da turbina da evaporadora</t>
  </si>
  <si>
    <t>Troca da ventilador axial</t>
  </si>
  <si>
    <t xml:space="preserve">troca do motor </t>
  </si>
  <si>
    <t>Limpador evaporadora ar condicional</t>
  </si>
  <si>
    <t>Capacitor permanente 25 mf 440 vac</t>
  </si>
  <si>
    <t>Capacitor permanente 30 mf 440 vac</t>
  </si>
  <si>
    <t>Turbina radical 7500 BTU</t>
  </si>
  <si>
    <t>Turbina radical 10 a 21000 BTU</t>
  </si>
  <si>
    <t>Ventilador axial 7500 BTU</t>
  </si>
  <si>
    <t>Ventilador axial 10 a 21000 BTU</t>
  </si>
  <si>
    <t>Chave termostática rcvl 1601</t>
  </si>
  <si>
    <t>Motor compressor</t>
  </si>
  <si>
    <t>CONDICIONADOR DE AR MODELO SPLIT ELETRÔNICO – 115 APARELHOS</t>
  </si>
  <si>
    <t>Manutenção geral aparelho Split (condensadora e evaporadora ) – desmontagem, limpeza  lubrificação, higienização e remontagem  do aparelho com a reinstalação</t>
  </si>
  <si>
    <t>Troca do capacitor permanente</t>
  </si>
  <si>
    <t>Troca da placa eletrônica</t>
  </si>
  <si>
    <t>Carga de gás e verificação de vazamento</t>
  </si>
  <si>
    <t>Troca de turbina da evaporadora</t>
  </si>
  <si>
    <t>Troca da hélice do ventilador da condensadora</t>
  </si>
  <si>
    <t>Troca do sensor de temperatura da evaporadora</t>
  </si>
  <si>
    <t>Troca de censor de degelo a evaporadora</t>
  </si>
  <si>
    <t>Troca do capacitor da condensadora (ventilador)</t>
  </si>
  <si>
    <t>recuperação da linha de cobre (solda, gás, limpeza do sistema, tapa fuga)</t>
  </si>
  <si>
    <t>troca do capacitor do motor ventilador da evaporadora</t>
  </si>
  <si>
    <t>Limpador evaporadora ar condicionado</t>
  </si>
  <si>
    <t>Capacitor permanente 20 mf + 4 conjugado 440 vac</t>
  </si>
  <si>
    <t>Capacitor permanente 25 mf + conjugado 440 vac</t>
  </si>
  <si>
    <t>Capacitor permanente30 mf + 5 conjugado 440 vac</t>
  </si>
  <si>
    <t>Turbina da evaporadora split</t>
  </si>
  <si>
    <t>Hélice condensadora split</t>
  </si>
  <si>
    <t>Controle remoto ar split</t>
  </si>
  <si>
    <t>Placa eletrônica ar split</t>
  </si>
  <si>
    <t>Censor de temperatura da evaporadora</t>
  </si>
  <si>
    <t>Censor degelo da evaporadora</t>
  </si>
  <si>
    <t>Capacitor do ventilador da condensadora</t>
  </si>
  <si>
    <t>Capacitor do ventilador da evaporadora</t>
  </si>
  <si>
    <t xml:space="preserve">INSTALAÇÃO AR CONDICIONADO SPLIT, SENDO CONDENSADORA E EVAPORADORA </t>
  </si>
  <si>
    <t>Instalação Split 7500 btu</t>
  </si>
  <si>
    <t>Instalação Split 9000 btu</t>
  </si>
  <si>
    <t>Instalação Split 12000 btu</t>
  </si>
  <si>
    <t>Instalação Split 18000 btu</t>
  </si>
  <si>
    <t>Instalação Split 22000 btu</t>
  </si>
  <si>
    <t>Instalação Split 30000 btu</t>
  </si>
  <si>
    <t>Instalação Split 48000 btu</t>
  </si>
  <si>
    <t>Instalação Split 60000 btu</t>
  </si>
  <si>
    <t>mt</t>
  </si>
  <si>
    <t>tubo de cobre 1/4</t>
  </si>
  <si>
    <t>tubo de cobre 1/2</t>
  </si>
  <si>
    <t>tubo de cobre 3/8</t>
  </si>
  <si>
    <t>tubo de cobre 3/4</t>
  </si>
  <si>
    <t>tubo de cobre 5/8</t>
  </si>
  <si>
    <t>tubo de cobre 7/8</t>
  </si>
  <si>
    <t>rl</t>
  </si>
  <si>
    <t>fita pvc 10mt</t>
  </si>
  <si>
    <t>esponjoso com 2mt</t>
  </si>
  <si>
    <t>suporte para ar condicionado</t>
  </si>
  <si>
    <t>cabo pp 4 vias 2mm</t>
  </si>
  <si>
    <t>BEBEDOURO DE ÁGUA - 31 APARELHOS</t>
  </si>
  <si>
    <t>RELAÇAO DE SERVIÇOS (MÃO DE OBRA)</t>
  </si>
  <si>
    <t>Manutenção geral aparelho (desmontagem. Limpeza, lubrificação, higienização e remontagem do aparelho com vedação)</t>
  </si>
  <si>
    <t>Reoperação do sistema (gás, filtro. Solda e limpeza do Sistema)</t>
  </si>
  <si>
    <t>Limpeza e higienização com produto apropriado</t>
  </si>
  <si>
    <t>Troca de termostato</t>
  </si>
  <si>
    <t>Troca de compressor</t>
  </si>
  <si>
    <t xml:space="preserve">Troca dos filtros </t>
  </si>
  <si>
    <t xml:space="preserve">Troca rele e protetor do compressor </t>
  </si>
  <si>
    <t>Troca das torneiras</t>
  </si>
  <si>
    <t>Troca das mangueiras</t>
  </si>
  <si>
    <t xml:space="preserve">RELAÇAO DE PEÇAS </t>
  </si>
  <si>
    <t>Termostato RC 12001</t>
  </si>
  <si>
    <t>Motor Compressor</t>
  </si>
  <si>
    <t>Filtro de tripla filtragem</t>
  </si>
  <si>
    <t>Torneira inox</t>
  </si>
  <si>
    <t>Rele bivolt universal</t>
  </si>
  <si>
    <t xml:space="preserve">Protetor térmico universal </t>
  </si>
  <si>
    <t>Torneira plástica</t>
  </si>
  <si>
    <t>REFRIGERADOR ( GELADEIRA) E FREEZER - 76 APARELHOS</t>
  </si>
  <si>
    <t>Reoperação do sistema ( gás, solda e limpeza do sistema)</t>
  </si>
  <si>
    <t xml:space="preserve"> Limpeza e higienização com produto apropriado</t>
  </si>
  <si>
    <t>Troca de gaxetas (borracha da porta)</t>
  </si>
  <si>
    <t>Troca do rele e protetor do compressor</t>
  </si>
  <si>
    <t>Reforma geladeira (lanternagem e pintura)</t>
  </si>
  <si>
    <t>troca da placa eletrônica</t>
  </si>
  <si>
    <t>Termostato TSV 0005</t>
  </si>
  <si>
    <t xml:space="preserve">Motor Compressor </t>
  </si>
  <si>
    <t>Gaxeta ( borracha da porta)</t>
  </si>
  <si>
    <t>Higienizador para geladeira Pury 250ml</t>
  </si>
  <si>
    <t>Protetor térmico universal</t>
  </si>
  <si>
    <t>Evaporadora 320 litros com retorno e capilar</t>
  </si>
  <si>
    <t>placa eletrônica</t>
  </si>
  <si>
    <t>TOTAL</t>
  </si>
  <si>
    <t>FONTE</t>
  </si>
  <si>
    <t>UNT.</t>
  </si>
  <si>
    <t>FMS</t>
  </si>
  <si>
    <t xml:space="preserve">APENDICE I AO TERMO DE  REFERENCIA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</si>
</sst>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" fontId="1" fillId="0" borderId="0" xfId="0" applyNumberFormat="1" applyFont="1"/>
    <xf numFmtId="0" fontId="1" fillId="0" borderId="0" xfId="0" applyFont="1" applyAlignment="1"/>
    <xf numFmtId="4" fontId="1" fillId="0" borderId="0" xfId="0" applyNumberFormat="1" applyFont="1" applyAlignment="1"/>
    <xf numFmtId="0" fontId="4" fillId="3" borderId="0" xfId="0" applyFont="1" applyFill="1" applyAlignment="1">
      <alignment horizontal="center" wrapText="1"/>
    </xf>
    <xf numFmtId="4" fontId="4" fillId="3" borderId="0" xfId="0" applyNumberFormat="1" applyFont="1" applyFill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" fontId="3" fillId="0" borderId="4" xfId="0" applyNumberFormat="1" applyFont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left" vertical="distributed" wrapText="1"/>
    </xf>
    <xf numFmtId="0" fontId="1" fillId="0" borderId="4" xfId="0" applyFont="1" applyBorder="1" applyAlignment="1">
      <alignment horizontal="center" wrapText="1"/>
    </xf>
    <xf numFmtId="4" fontId="1" fillId="0" borderId="4" xfId="0" applyNumberFormat="1" applyFont="1" applyBorder="1"/>
    <xf numFmtId="0" fontId="7" fillId="0" borderId="4" xfId="0" applyFont="1" applyBorder="1" applyAlignment="1">
      <alignment vertical="top" wrapText="1"/>
    </xf>
    <xf numFmtId="0" fontId="1" fillId="0" borderId="4" xfId="0" applyFont="1" applyBorder="1" applyAlignment="1">
      <alignment textRotation="90"/>
    </xf>
    <xf numFmtId="0" fontId="8" fillId="0" borderId="4" xfId="0" applyFont="1" applyFill="1" applyBorder="1" applyAlignment="1"/>
    <xf numFmtId="0" fontId="7" fillId="0" borderId="4" xfId="0" applyFont="1" applyBorder="1" applyAlignment="1">
      <alignment horizontal="left" vertical="top" wrapText="1"/>
    </xf>
    <xf numFmtId="0" fontId="1" fillId="0" borderId="4" xfId="0" applyFont="1" applyBorder="1" applyAlignment="1"/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horizontal="center" wrapText="1"/>
    </xf>
    <xf numFmtId="4" fontId="3" fillId="2" borderId="3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4" fontId="5" fillId="0" borderId="4" xfId="0" applyNumberFormat="1" applyFont="1" applyBorder="1" applyAlignment="1">
      <alignment horizontal="center" wrapText="1"/>
    </xf>
    <xf numFmtId="0" fontId="1" fillId="0" borderId="4" xfId="0" applyFont="1" applyBorder="1" applyAlignment="1">
      <alignment textRotation="9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47625</xdr:rowOff>
    </xdr:from>
    <xdr:to>
      <xdr:col>1</xdr:col>
      <xdr:colOff>143133</xdr:colOff>
      <xdr:row>2</xdr:row>
      <xdr:rowOff>104775</xdr:rowOff>
    </xdr:to>
    <xdr:pic>
      <xdr:nvPicPr>
        <xdr:cNvPr id="2" name="Picture 2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81000" y="47625"/>
          <a:ext cx="2571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Y138"/>
  <sheetViews>
    <sheetView tabSelected="1" view="pageBreakPreview" zoomScaleSheetLayoutView="100" workbookViewId="0">
      <selection activeCell="F139" sqref="F139"/>
    </sheetView>
  </sheetViews>
  <sheetFormatPr defaultColWidth="9" defaultRowHeight="15"/>
  <cols>
    <col min="1" max="1" width="7.42578125" style="2" customWidth="1"/>
    <col min="2" max="2" width="9.7109375" style="1" customWidth="1"/>
    <col min="3" max="3" width="6.28515625" style="1" customWidth="1"/>
    <col min="4" max="4" width="50.85546875" style="1" customWidth="1"/>
    <col min="5" max="5" width="8.28515625" style="1" customWidth="1"/>
    <col min="6" max="7" width="9.85546875" style="3" customWidth="1"/>
    <col min="8" max="16379" width="9" style="1"/>
  </cols>
  <sheetData>
    <row r="1" spans="1:7" s="1" customFormat="1" ht="18.75">
      <c r="A1" s="26" t="s">
        <v>0</v>
      </c>
      <c r="B1" s="26"/>
      <c r="C1" s="26"/>
      <c r="D1" s="26"/>
      <c r="E1" s="26"/>
      <c r="F1" s="26"/>
      <c r="G1" s="26"/>
    </row>
    <row r="2" spans="1:7" s="1" customFormat="1">
      <c r="A2" s="27" t="s">
        <v>1</v>
      </c>
      <c r="B2" s="27"/>
      <c r="C2" s="27"/>
      <c r="D2" s="27"/>
      <c r="E2" s="27"/>
      <c r="F2" s="27"/>
      <c r="G2" s="27"/>
    </row>
    <row r="3" spans="1:7" s="1" customFormat="1" ht="15.75">
      <c r="A3" s="28" t="s">
        <v>2</v>
      </c>
      <c r="B3" s="28"/>
      <c r="C3" s="28"/>
      <c r="D3" s="28"/>
      <c r="E3" s="28"/>
      <c r="F3" s="28"/>
      <c r="G3" s="28"/>
    </row>
    <row r="4" spans="1:7" s="1" customFormat="1" ht="27" customHeight="1">
      <c r="A4" s="4"/>
      <c r="B4" s="4"/>
      <c r="C4" s="4"/>
      <c r="D4" s="4"/>
      <c r="E4" s="4"/>
      <c r="F4" s="5"/>
      <c r="G4" s="5"/>
    </row>
    <row r="5" spans="1:7" s="1" customFormat="1" ht="17.25" customHeight="1">
      <c r="A5" s="29" t="s">
        <v>123</v>
      </c>
      <c r="B5" s="30"/>
      <c r="C5" s="30"/>
      <c r="D5" s="30"/>
      <c r="E5" s="30"/>
      <c r="F5" s="31"/>
      <c r="G5" s="32"/>
    </row>
    <row r="6" spans="1:7" s="1" customFormat="1">
      <c r="A6" s="6"/>
      <c r="B6" s="6"/>
      <c r="C6" s="6"/>
      <c r="D6" s="6"/>
      <c r="E6" s="6"/>
      <c r="F6" s="7"/>
      <c r="G6" s="7"/>
    </row>
    <row r="7" spans="1:7" s="1" customFormat="1">
      <c r="A7" s="6"/>
      <c r="B7" s="6"/>
      <c r="C7" s="6"/>
      <c r="D7" s="6"/>
      <c r="E7" s="6"/>
      <c r="F7" s="7"/>
      <c r="G7" s="7"/>
    </row>
    <row r="8" spans="1:7" s="1" customFormat="1" ht="80.099999999999994" customHeight="1">
      <c r="A8" s="8" t="s">
        <v>3</v>
      </c>
      <c r="B8" s="8" t="s">
        <v>4</v>
      </c>
      <c r="C8" s="8" t="s">
        <v>5</v>
      </c>
      <c r="D8" s="8" t="s">
        <v>6</v>
      </c>
      <c r="E8" s="9" t="s">
        <v>120</v>
      </c>
      <c r="F8" s="10" t="s">
        <v>121</v>
      </c>
      <c r="G8" s="10" t="s">
        <v>119</v>
      </c>
    </row>
    <row r="9" spans="1:7" s="1" customFormat="1">
      <c r="A9" s="40">
        <v>1</v>
      </c>
      <c r="B9" s="33" t="s">
        <v>7</v>
      </c>
      <c r="C9" s="33"/>
      <c r="D9" s="33"/>
      <c r="E9" s="33"/>
      <c r="F9" s="34"/>
      <c r="G9" s="34"/>
    </row>
    <row r="10" spans="1:7" s="1" customFormat="1">
      <c r="A10" s="40"/>
      <c r="B10" s="33" t="s">
        <v>8</v>
      </c>
      <c r="C10" s="33"/>
      <c r="D10" s="33"/>
      <c r="E10" s="33"/>
      <c r="F10" s="34"/>
      <c r="G10" s="34"/>
    </row>
    <row r="11" spans="1:7" s="1" customFormat="1" ht="45" customHeight="1">
      <c r="A11" s="40"/>
      <c r="B11" s="11">
        <v>2</v>
      </c>
      <c r="C11" s="12" t="s">
        <v>9</v>
      </c>
      <c r="D11" s="13" t="s">
        <v>10</v>
      </c>
      <c r="E11" s="14" t="s">
        <v>122</v>
      </c>
      <c r="F11" s="15">
        <v>190.67</v>
      </c>
      <c r="G11" s="15">
        <f>F11*B11</f>
        <v>381.34</v>
      </c>
    </row>
    <row r="12" spans="1:7" s="1" customFormat="1" ht="45">
      <c r="A12" s="40"/>
      <c r="B12" s="11">
        <v>10</v>
      </c>
      <c r="C12" s="12" t="s">
        <v>9</v>
      </c>
      <c r="D12" s="13" t="s">
        <v>11</v>
      </c>
      <c r="E12" s="14" t="s">
        <v>122</v>
      </c>
      <c r="F12" s="15">
        <v>54.33</v>
      </c>
      <c r="G12" s="15">
        <f t="shared" ref="G12:G22" si="0">F12*B12</f>
        <v>543.29999999999995</v>
      </c>
    </row>
    <row r="13" spans="1:7" s="1" customFormat="1">
      <c r="A13" s="40"/>
      <c r="B13" s="11">
        <v>1</v>
      </c>
      <c r="C13" s="12" t="s">
        <v>9</v>
      </c>
      <c r="D13" s="16" t="s">
        <v>12</v>
      </c>
      <c r="E13" s="14" t="s">
        <v>122</v>
      </c>
      <c r="F13" s="15">
        <v>54.33</v>
      </c>
      <c r="G13" s="15">
        <f t="shared" si="0"/>
        <v>54.33</v>
      </c>
    </row>
    <row r="14" spans="1:7" s="1" customFormat="1">
      <c r="A14" s="40"/>
      <c r="B14" s="11">
        <v>1</v>
      </c>
      <c r="C14" s="12" t="s">
        <v>9</v>
      </c>
      <c r="D14" s="16" t="s">
        <v>13</v>
      </c>
      <c r="E14" s="14" t="s">
        <v>122</v>
      </c>
      <c r="F14" s="15">
        <v>54.33</v>
      </c>
      <c r="G14" s="15">
        <f t="shared" si="0"/>
        <v>54.33</v>
      </c>
    </row>
    <row r="15" spans="1:7" s="1" customFormat="1">
      <c r="A15" s="40"/>
      <c r="B15" s="11">
        <v>1</v>
      </c>
      <c r="C15" s="12" t="s">
        <v>9</v>
      </c>
      <c r="D15" s="16" t="s">
        <v>14</v>
      </c>
      <c r="E15" s="14" t="s">
        <v>122</v>
      </c>
      <c r="F15" s="15">
        <v>54.33</v>
      </c>
      <c r="G15" s="15">
        <f t="shared" si="0"/>
        <v>54.33</v>
      </c>
    </row>
    <row r="16" spans="1:7" s="1" customFormat="1">
      <c r="A16" s="40"/>
      <c r="B16" s="11">
        <v>1</v>
      </c>
      <c r="C16" s="12" t="s">
        <v>9</v>
      </c>
      <c r="D16" s="16" t="s">
        <v>15</v>
      </c>
      <c r="E16" s="14" t="s">
        <v>122</v>
      </c>
      <c r="F16" s="15">
        <v>54.33</v>
      </c>
      <c r="G16" s="15">
        <f t="shared" si="0"/>
        <v>54.33</v>
      </c>
    </row>
    <row r="17" spans="1:7" s="1" customFormat="1">
      <c r="A17" s="40"/>
      <c r="B17" s="33" t="s">
        <v>16</v>
      </c>
      <c r="C17" s="33"/>
      <c r="D17" s="33"/>
      <c r="E17" s="33"/>
      <c r="F17" s="34"/>
      <c r="G17" s="34"/>
    </row>
    <row r="18" spans="1:7" s="1" customFormat="1">
      <c r="A18" s="40"/>
      <c r="B18" s="11">
        <v>1</v>
      </c>
      <c r="C18" s="12" t="s">
        <v>9</v>
      </c>
      <c r="D18" s="16" t="s">
        <v>17</v>
      </c>
      <c r="E18" s="14" t="s">
        <v>122</v>
      </c>
      <c r="F18" s="15">
        <v>26.83</v>
      </c>
      <c r="G18" s="15">
        <f t="shared" si="0"/>
        <v>26.83</v>
      </c>
    </row>
    <row r="19" spans="1:7" s="1" customFormat="1">
      <c r="A19" s="40"/>
      <c r="B19" s="11">
        <v>1</v>
      </c>
      <c r="C19" s="12" t="s">
        <v>9</v>
      </c>
      <c r="D19" s="16" t="s">
        <v>18</v>
      </c>
      <c r="E19" s="14" t="s">
        <v>122</v>
      </c>
      <c r="F19" s="15">
        <v>237.7</v>
      </c>
      <c r="G19" s="15">
        <f t="shared" si="0"/>
        <v>237.7</v>
      </c>
    </row>
    <row r="20" spans="1:7" s="1" customFormat="1">
      <c r="A20" s="40"/>
      <c r="B20" s="11">
        <v>1</v>
      </c>
      <c r="C20" s="12" t="s">
        <v>9</v>
      </c>
      <c r="D20" s="16" t="s">
        <v>19</v>
      </c>
      <c r="E20" s="14" t="s">
        <v>122</v>
      </c>
      <c r="F20" s="15">
        <v>237.7</v>
      </c>
      <c r="G20" s="15">
        <f t="shared" si="0"/>
        <v>237.7</v>
      </c>
    </row>
    <row r="21" spans="1:7" s="1" customFormat="1">
      <c r="A21" s="40"/>
      <c r="B21" s="11">
        <v>1</v>
      </c>
      <c r="C21" s="12" t="s">
        <v>9</v>
      </c>
      <c r="D21" s="16" t="s">
        <v>20</v>
      </c>
      <c r="E21" s="14" t="s">
        <v>122</v>
      </c>
      <c r="F21" s="15">
        <v>435.83</v>
      </c>
      <c r="G21" s="15">
        <f t="shared" si="0"/>
        <v>435.83</v>
      </c>
    </row>
    <row r="22" spans="1:7" s="1" customFormat="1">
      <c r="A22" s="40"/>
      <c r="B22" s="11">
        <v>1</v>
      </c>
      <c r="C22" s="12" t="s">
        <v>9</v>
      </c>
      <c r="D22" s="16" t="s">
        <v>21</v>
      </c>
      <c r="E22" s="14" t="s">
        <v>122</v>
      </c>
      <c r="F22" s="15">
        <v>158.47</v>
      </c>
      <c r="G22" s="15">
        <f t="shared" si="0"/>
        <v>158.47</v>
      </c>
    </row>
    <row r="23" spans="1:7" s="1" customFormat="1" ht="6" customHeight="1">
      <c r="A23" s="35"/>
      <c r="B23" s="35"/>
      <c r="C23" s="35"/>
      <c r="D23" s="35"/>
      <c r="E23" s="17"/>
      <c r="F23" s="15"/>
      <c r="G23" s="15"/>
    </row>
    <row r="24" spans="1:7" s="1" customFormat="1">
      <c r="A24" s="40">
        <v>2</v>
      </c>
      <c r="B24" s="33" t="s">
        <v>22</v>
      </c>
      <c r="C24" s="33"/>
      <c r="D24" s="33"/>
      <c r="E24" s="33"/>
      <c r="F24" s="34"/>
      <c r="G24" s="34"/>
    </row>
    <row r="25" spans="1:7" s="1" customFormat="1">
      <c r="A25" s="40"/>
      <c r="B25" s="33" t="s">
        <v>23</v>
      </c>
      <c r="C25" s="33"/>
      <c r="D25" s="33"/>
      <c r="E25" s="33"/>
      <c r="F25" s="34"/>
      <c r="G25" s="34"/>
    </row>
    <row r="26" spans="1:7" s="1" customFormat="1" ht="45">
      <c r="A26" s="40"/>
      <c r="B26" s="18">
        <v>112</v>
      </c>
      <c r="C26" s="12" t="s">
        <v>9</v>
      </c>
      <c r="D26" s="13" t="s">
        <v>24</v>
      </c>
      <c r="E26" s="14" t="s">
        <v>122</v>
      </c>
      <c r="F26" s="15">
        <v>189</v>
      </c>
      <c r="G26" s="15">
        <f t="shared" ref="G26:G45" si="1">F26*B26</f>
        <v>21168</v>
      </c>
    </row>
    <row r="27" spans="1:7" s="1" customFormat="1" ht="30">
      <c r="A27" s="40"/>
      <c r="B27" s="18">
        <v>560</v>
      </c>
      <c r="C27" s="12" t="s">
        <v>9</v>
      </c>
      <c r="D27" s="16" t="s">
        <v>25</v>
      </c>
      <c r="E27" s="14" t="s">
        <v>122</v>
      </c>
      <c r="F27" s="15">
        <v>88.8</v>
      </c>
      <c r="G27" s="15">
        <f t="shared" si="1"/>
        <v>49728</v>
      </c>
    </row>
    <row r="28" spans="1:7" s="1" customFormat="1" ht="30">
      <c r="A28" s="40"/>
      <c r="B28" s="18">
        <v>20</v>
      </c>
      <c r="C28" s="12" t="s">
        <v>9</v>
      </c>
      <c r="D28" s="19" t="s">
        <v>26</v>
      </c>
      <c r="E28" s="14" t="s">
        <v>122</v>
      </c>
      <c r="F28" s="15">
        <v>212.67</v>
      </c>
      <c r="G28" s="15">
        <f t="shared" si="1"/>
        <v>4253.3999999999996</v>
      </c>
    </row>
    <row r="29" spans="1:7" s="1" customFormat="1">
      <c r="A29" s="40"/>
      <c r="B29" s="18">
        <v>5</v>
      </c>
      <c r="C29" s="12" t="s">
        <v>9</v>
      </c>
      <c r="D29" s="16" t="s">
        <v>12</v>
      </c>
      <c r="E29" s="14" t="s">
        <v>122</v>
      </c>
      <c r="F29" s="15">
        <v>54.33</v>
      </c>
      <c r="G29" s="15">
        <f t="shared" si="1"/>
        <v>271.64999999999998</v>
      </c>
    </row>
    <row r="30" spans="1:7" s="1" customFormat="1">
      <c r="A30" s="40"/>
      <c r="B30" s="18">
        <v>3</v>
      </c>
      <c r="C30" s="12" t="s">
        <v>9</v>
      </c>
      <c r="D30" s="16" t="s">
        <v>27</v>
      </c>
      <c r="E30" s="14" t="s">
        <v>122</v>
      </c>
      <c r="F30" s="15">
        <v>54.33</v>
      </c>
      <c r="G30" s="15">
        <f t="shared" si="1"/>
        <v>162.99</v>
      </c>
    </row>
    <row r="31" spans="1:7" s="1" customFormat="1">
      <c r="A31" s="40"/>
      <c r="B31" s="18">
        <v>56</v>
      </c>
      <c r="C31" s="12" t="s">
        <v>9</v>
      </c>
      <c r="D31" s="16" t="s">
        <v>28</v>
      </c>
      <c r="E31" s="14" t="s">
        <v>122</v>
      </c>
      <c r="F31" s="15">
        <v>120.83</v>
      </c>
      <c r="G31" s="15">
        <f t="shared" si="1"/>
        <v>6766.48</v>
      </c>
    </row>
    <row r="32" spans="1:7" s="1" customFormat="1">
      <c r="A32" s="40"/>
      <c r="B32" s="18">
        <v>3</v>
      </c>
      <c r="C32" s="12" t="s">
        <v>9</v>
      </c>
      <c r="D32" s="16" t="s">
        <v>29</v>
      </c>
      <c r="E32" s="14" t="s">
        <v>122</v>
      </c>
      <c r="F32" s="15">
        <v>54.33</v>
      </c>
      <c r="G32" s="15">
        <f t="shared" si="1"/>
        <v>162.99</v>
      </c>
    </row>
    <row r="33" spans="1:7" s="1" customFormat="1">
      <c r="A33" s="40"/>
      <c r="B33" s="18">
        <v>3</v>
      </c>
      <c r="C33" s="12" t="s">
        <v>9</v>
      </c>
      <c r="D33" s="16" t="s">
        <v>30</v>
      </c>
      <c r="E33" s="14" t="s">
        <v>122</v>
      </c>
      <c r="F33" s="15">
        <v>54.33</v>
      </c>
      <c r="G33" s="15">
        <f t="shared" si="1"/>
        <v>162.99</v>
      </c>
    </row>
    <row r="34" spans="1:7" s="1" customFormat="1">
      <c r="A34" s="40"/>
      <c r="B34" s="18">
        <v>2</v>
      </c>
      <c r="C34" s="12" t="s">
        <v>9</v>
      </c>
      <c r="D34" s="16" t="s">
        <v>31</v>
      </c>
      <c r="E34" s="14" t="s">
        <v>122</v>
      </c>
      <c r="F34" s="15">
        <v>154.9</v>
      </c>
      <c r="G34" s="15">
        <f t="shared" si="1"/>
        <v>309.8</v>
      </c>
    </row>
    <row r="35" spans="1:7" s="1" customFormat="1">
      <c r="A35" s="40"/>
      <c r="B35" s="33" t="s">
        <v>16</v>
      </c>
      <c r="C35" s="33"/>
      <c r="D35" s="33"/>
      <c r="E35" s="33"/>
      <c r="F35" s="34"/>
      <c r="G35" s="34"/>
    </row>
    <row r="36" spans="1:7" s="1" customFormat="1">
      <c r="A36" s="40"/>
      <c r="B36" s="18">
        <v>56</v>
      </c>
      <c r="C36" s="12" t="s">
        <v>9</v>
      </c>
      <c r="D36" s="16" t="s">
        <v>32</v>
      </c>
      <c r="E36" s="14" t="s">
        <v>122</v>
      </c>
      <c r="F36" s="15">
        <v>48.73</v>
      </c>
      <c r="G36" s="15">
        <f t="shared" si="1"/>
        <v>2728.8799999999997</v>
      </c>
    </row>
    <row r="37" spans="1:7" s="1" customFormat="1">
      <c r="A37" s="40"/>
      <c r="B37" s="18">
        <v>5</v>
      </c>
      <c r="C37" s="12" t="s">
        <v>9</v>
      </c>
      <c r="D37" s="16" t="s">
        <v>17</v>
      </c>
      <c r="E37" s="14" t="s">
        <v>122</v>
      </c>
      <c r="F37" s="15">
        <v>33.630000000000003</v>
      </c>
      <c r="G37" s="15">
        <f t="shared" si="1"/>
        <v>168.15</v>
      </c>
    </row>
    <row r="38" spans="1:7" s="1" customFormat="1">
      <c r="A38" s="40"/>
      <c r="B38" s="18">
        <v>5</v>
      </c>
      <c r="C38" s="12" t="s">
        <v>9</v>
      </c>
      <c r="D38" s="16" t="s">
        <v>33</v>
      </c>
      <c r="E38" s="14" t="s">
        <v>122</v>
      </c>
      <c r="F38" s="15">
        <v>33.630000000000003</v>
      </c>
      <c r="G38" s="15">
        <f t="shared" si="1"/>
        <v>168.15</v>
      </c>
    </row>
    <row r="39" spans="1:7" s="1" customFormat="1">
      <c r="A39" s="40"/>
      <c r="B39" s="18">
        <v>5</v>
      </c>
      <c r="C39" s="12" t="s">
        <v>9</v>
      </c>
      <c r="D39" s="16" t="s">
        <v>34</v>
      </c>
      <c r="E39" s="14" t="s">
        <v>122</v>
      </c>
      <c r="F39" s="15">
        <v>57.4</v>
      </c>
      <c r="G39" s="15">
        <f t="shared" si="1"/>
        <v>287</v>
      </c>
    </row>
    <row r="40" spans="1:7" s="1" customFormat="1">
      <c r="A40" s="40"/>
      <c r="B40" s="18">
        <v>3</v>
      </c>
      <c r="C40" s="12" t="s">
        <v>9</v>
      </c>
      <c r="D40" s="16" t="s">
        <v>35</v>
      </c>
      <c r="E40" s="14" t="s">
        <v>122</v>
      </c>
      <c r="F40" s="15">
        <v>127.97</v>
      </c>
      <c r="G40" s="15">
        <f t="shared" si="1"/>
        <v>383.90999999999997</v>
      </c>
    </row>
    <row r="41" spans="1:7" s="1" customFormat="1">
      <c r="A41" s="40"/>
      <c r="B41" s="18">
        <v>3</v>
      </c>
      <c r="C41" s="12" t="s">
        <v>9</v>
      </c>
      <c r="D41" s="16" t="s">
        <v>36</v>
      </c>
      <c r="E41" s="14" t="s">
        <v>122</v>
      </c>
      <c r="F41" s="15">
        <v>174.8</v>
      </c>
      <c r="G41" s="15">
        <f t="shared" si="1"/>
        <v>524.40000000000009</v>
      </c>
    </row>
    <row r="42" spans="1:7" s="1" customFormat="1">
      <c r="A42" s="40"/>
      <c r="B42" s="18">
        <v>3</v>
      </c>
      <c r="C42" s="12" t="s">
        <v>9</v>
      </c>
      <c r="D42" s="16" t="s">
        <v>37</v>
      </c>
      <c r="E42" s="14" t="s">
        <v>122</v>
      </c>
      <c r="F42" s="15">
        <v>127.93</v>
      </c>
      <c r="G42" s="15">
        <f t="shared" si="1"/>
        <v>383.79</v>
      </c>
    </row>
    <row r="43" spans="1:7" s="1" customFormat="1">
      <c r="A43" s="40"/>
      <c r="B43" s="18">
        <v>3</v>
      </c>
      <c r="C43" s="12" t="s">
        <v>9</v>
      </c>
      <c r="D43" s="16" t="s">
        <v>38</v>
      </c>
      <c r="E43" s="14" t="s">
        <v>122</v>
      </c>
      <c r="F43" s="15">
        <v>175.13</v>
      </c>
      <c r="G43" s="15">
        <f t="shared" si="1"/>
        <v>525.39</v>
      </c>
    </row>
    <row r="44" spans="1:7" s="1" customFormat="1">
      <c r="A44" s="40"/>
      <c r="B44" s="18">
        <v>3</v>
      </c>
      <c r="C44" s="12" t="s">
        <v>9</v>
      </c>
      <c r="D44" s="16" t="s">
        <v>39</v>
      </c>
      <c r="E44" s="14" t="s">
        <v>122</v>
      </c>
      <c r="F44" s="15">
        <v>190.57</v>
      </c>
      <c r="G44" s="15">
        <f t="shared" si="1"/>
        <v>571.71</v>
      </c>
    </row>
    <row r="45" spans="1:7" s="1" customFormat="1">
      <c r="A45" s="40"/>
      <c r="B45" s="18">
        <v>2</v>
      </c>
      <c r="C45" s="12" t="s">
        <v>9</v>
      </c>
      <c r="D45" s="16" t="s">
        <v>40</v>
      </c>
      <c r="E45" s="14" t="s">
        <v>122</v>
      </c>
      <c r="F45" s="15">
        <v>830.43</v>
      </c>
      <c r="G45" s="15">
        <f t="shared" si="1"/>
        <v>1660.86</v>
      </c>
    </row>
    <row r="46" spans="1:7" s="1" customFormat="1" ht="3.95" customHeight="1">
      <c r="A46" s="20"/>
      <c r="B46" s="20"/>
      <c r="C46" s="20"/>
      <c r="D46" s="20"/>
      <c r="E46" s="20"/>
      <c r="F46" s="15"/>
      <c r="G46" s="15"/>
    </row>
    <row r="47" spans="1:7" s="1" customFormat="1">
      <c r="A47" s="40">
        <v>3</v>
      </c>
      <c r="B47" s="33" t="s">
        <v>41</v>
      </c>
      <c r="C47" s="33"/>
      <c r="D47" s="33"/>
      <c r="E47" s="33"/>
      <c r="F47" s="34"/>
      <c r="G47" s="34"/>
    </row>
    <row r="48" spans="1:7" s="1" customFormat="1">
      <c r="A48" s="40"/>
      <c r="B48" s="33" t="s">
        <v>23</v>
      </c>
      <c r="C48" s="33"/>
      <c r="D48" s="33"/>
      <c r="E48" s="33"/>
      <c r="F48" s="34"/>
      <c r="G48" s="34"/>
    </row>
    <row r="49" spans="1:7" s="1" customFormat="1" ht="60">
      <c r="A49" s="40"/>
      <c r="B49" s="18">
        <v>250</v>
      </c>
      <c r="C49" s="12" t="s">
        <v>9</v>
      </c>
      <c r="D49" s="21" t="s">
        <v>42</v>
      </c>
      <c r="E49" s="14" t="s">
        <v>122</v>
      </c>
      <c r="F49" s="15">
        <v>189.33</v>
      </c>
      <c r="G49" s="15">
        <f t="shared" ref="G49:G75" si="2">F49*B49</f>
        <v>47332.5</v>
      </c>
    </row>
    <row r="50" spans="1:7" s="1" customFormat="1" ht="30">
      <c r="A50" s="40"/>
      <c r="B50" s="18">
        <v>1250</v>
      </c>
      <c r="C50" s="12" t="s">
        <v>9</v>
      </c>
      <c r="D50" s="19" t="s">
        <v>25</v>
      </c>
      <c r="E50" s="14" t="s">
        <v>122</v>
      </c>
      <c r="F50" s="15">
        <v>89.3</v>
      </c>
      <c r="G50" s="15">
        <f t="shared" si="2"/>
        <v>111625</v>
      </c>
    </row>
    <row r="51" spans="1:7" s="1" customFormat="1">
      <c r="A51" s="40"/>
      <c r="B51" s="18">
        <v>15</v>
      </c>
      <c r="C51" s="12" t="s">
        <v>9</v>
      </c>
      <c r="D51" s="16" t="s">
        <v>43</v>
      </c>
      <c r="E51" s="14" t="s">
        <v>122</v>
      </c>
      <c r="F51" s="15">
        <v>54.33</v>
      </c>
      <c r="G51" s="15">
        <f t="shared" si="2"/>
        <v>814.94999999999993</v>
      </c>
    </row>
    <row r="52" spans="1:7" s="1" customFormat="1">
      <c r="A52" s="40"/>
      <c r="B52" s="18">
        <v>5</v>
      </c>
      <c r="C52" s="12" t="s">
        <v>9</v>
      </c>
      <c r="D52" s="16" t="s">
        <v>44</v>
      </c>
      <c r="E52" s="14" t="s">
        <v>122</v>
      </c>
      <c r="F52" s="15">
        <v>54.33</v>
      </c>
      <c r="G52" s="15">
        <f t="shared" si="2"/>
        <v>271.64999999999998</v>
      </c>
    </row>
    <row r="53" spans="1:7" s="1" customFormat="1">
      <c r="A53" s="40"/>
      <c r="B53" s="18">
        <v>125</v>
      </c>
      <c r="C53" s="12" t="s">
        <v>9</v>
      </c>
      <c r="D53" s="16" t="s">
        <v>45</v>
      </c>
      <c r="E53" s="14" t="s">
        <v>122</v>
      </c>
      <c r="F53" s="15">
        <v>156.33000000000001</v>
      </c>
      <c r="G53" s="15">
        <f t="shared" si="2"/>
        <v>19541.25</v>
      </c>
    </row>
    <row r="54" spans="1:7" s="1" customFormat="1">
      <c r="A54" s="40"/>
      <c r="B54" s="18">
        <v>5</v>
      </c>
      <c r="C54" s="12" t="s">
        <v>9</v>
      </c>
      <c r="D54" s="16" t="s">
        <v>46</v>
      </c>
      <c r="E54" s="14" t="s">
        <v>122</v>
      </c>
      <c r="F54" s="15">
        <v>84.3</v>
      </c>
      <c r="G54" s="15">
        <f t="shared" si="2"/>
        <v>421.5</v>
      </c>
    </row>
    <row r="55" spans="1:7" s="1" customFormat="1">
      <c r="A55" s="40"/>
      <c r="B55" s="18">
        <v>5</v>
      </c>
      <c r="C55" s="12" t="s">
        <v>9</v>
      </c>
      <c r="D55" s="16" t="s">
        <v>47</v>
      </c>
      <c r="E55" s="14" t="s">
        <v>122</v>
      </c>
      <c r="F55" s="15">
        <v>54.33</v>
      </c>
      <c r="G55" s="15">
        <f t="shared" si="2"/>
        <v>271.64999999999998</v>
      </c>
    </row>
    <row r="56" spans="1:7" s="1" customFormat="1">
      <c r="A56" s="40"/>
      <c r="B56" s="18">
        <v>5</v>
      </c>
      <c r="C56" s="12" t="s">
        <v>9</v>
      </c>
      <c r="D56" s="16" t="s">
        <v>48</v>
      </c>
      <c r="E56" s="14" t="s">
        <v>122</v>
      </c>
      <c r="F56" s="15">
        <v>54.33</v>
      </c>
      <c r="G56" s="15">
        <f t="shared" si="2"/>
        <v>271.64999999999998</v>
      </c>
    </row>
    <row r="57" spans="1:7" s="1" customFormat="1">
      <c r="A57" s="40"/>
      <c r="B57" s="18">
        <v>5</v>
      </c>
      <c r="C57" s="12" t="s">
        <v>9</v>
      </c>
      <c r="D57" s="16" t="s">
        <v>49</v>
      </c>
      <c r="E57" s="14" t="s">
        <v>122</v>
      </c>
      <c r="F57" s="15">
        <v>54.33</v>
      </c>
      <c r="G57" s="15">
        <f t="shared" si="2"/>
        <v>271.64999999999998</v>
      </c>
    </row>
    <row r="58" spans="1:7" s="1" customFormat="1">
      <c r="A58" s="40"/>
      <c r="B58" s="18">
        <v>5</v>
      </c>
      <c r="C58" s="12" t="s">
        <v>9</v>
      </c>
      <c r="D58" s="16" t="s">
        <v>50</v>
      </c>
      <c r="E58" s="14" t="s">
        <v>122</v>
      </c>
      <c r="F58" s="15">
        <v>54.33</v>
      </c>
      <c r="G58" s="15">
        <f t="shared" si="2"/>
        <v>271.64999999999998</v>
      </c>
    </row>
    <row r="59" spans="1:7" s="1" customFormat="1">
      <c r="A59" s="40"/>
      <c r="B59" s="18">
        <v>3</v>
      </c>
      <c r="C59" s="12" t="s">
        <v>9</v>
      </c>
      <c r="D59" s="16" t="s">
        <v>31</v>
      </c>
      <c r="E59" s="14" t="s">
        <v>122</v>
      </c>
      <c r="F59" s="15">
        <v>253.3</v>
      </c>
      <c r="G59" s="15">
        <f t="shared" si="2"/>
        <v>759.90000000000009</v>
      </c>
    </row>
    <row r="60" spans="1:7" s="1" customFormat="1" ht="30">
      <c r="A60" s="40"/>
      <c r="B60" s="18">
        <v>25</v>
      </c>
      <c r="C60" s="12" t="s">
        <v>9</v>
      </c>
      <c r="D60" s="16" t="s">
        <v>51</v>
      </c>
      <c r="E60" s="14" t="s">
        <v>122</v>
      </c>
      <c r="F60" s="15">
        <v>253.3</v>
      </c>
      <c r="G60" s="15">
        <f t="shared" si="2"/>
        <v>6332.5</v>
      </c>
    </row>
    <row r="61" spans="1:7" s="1" customFormat="1">
      <c r="A61" s="40"/>
      <c r="B61" s="18">
        <v>5</v>
      </c>
      <c r="C61" s="12" t="s">
        <v>9</v>
      </c>
      <c r="D61" s="16" t="s">
        <v>52</v>
      </c>
      <c r="E61" s="14" t="s">
        <v>122</v>
      </c>
      <c r="F61" s="15">
        <v>54.33</v>
      </c>
      <c r="G61" s="15">
        <f t="shared" si="2"/>
        <v>271.64999999999998</v>
      </c>
    </row>
    <row r="62" spans="1:7" s="1" customFormat="1">
      <c r="A62" s="40"/>
      <c r="B62" s="33" t="s">
        <v>16</v>
      </c>
      <c r="C62" s="33"/>
      <c r="D62" s="33"/>
      <c r="E62" s="33"/>
      <c r="F62" s="34"/>
      <c r="G62" s="34"/>
    </row>
    <row r="63" spans="1:7" s="1" customFormat="1">
      <c r="A63" s="40"/>
      <c r="B63" s="18">
        <v>250</v>
      </c>
      <c r="C63" s="12" t="s">
        <v>9</v>
      </c>
      <c r="D63" s="16" t="s">
        <v>53</v>
      </c>
      <c r="E63" s="14" t="s">
        <v>122</v>
      </c>
      <c r="F63" s="15">
        <v>49.2</v>
      </c>
      <c r="G63" s="15">
        <f t="shared" si="2"/>
        <v>12300</v>
      </c>
    </row>
    <row r="64" spans="1:7" s="1" customFormat="1">
      <c r="A64" s="40"/>
      <c r="B64" s="18">
        <v>15</v>
      </c>
      <c r="C64" s="12" t="s">
        <v>9</v>
      </c>
      <c r="D64" s="22" t="s">
        <v>54</v>
      </c>
      <c r="E64" s="14" t="s">
        <v>122</v>
      </c>
      <c r="F64" s="15">
        <v>33.53</v>
      </c>
      <c r="G64" s="15">
        <f t="shared" si="2"/>
        <v>502.95000000000005</v>
      </c>
    </row>
    <row r="65" spans="1:7" s="1" customFormat="1">
      <c r="A65" s="40"/>
      <c r="B65" s="18">
        <v>15</v>
      </c>
      <c r="C65" s="12" t="s">
        <v>9</v>
      </c>
      <c r="D65" s="22" t="s">
        <v>55</v>
      </c>
      <c r="E65" s="14" t="s">
        <v>122</v>
      </c>
      <c r="F65" s="15">
        <v>33.53</v>
      </c>
      <c r="G65" s="15">
        <f t="shared" si="2"/>
        <v>502.95000000000005</v>
      </c>
    </row>
    <row r="66" spans="1:7" s="1" customFormat="1">
      <c r="A66" s="40"/>
      <c r="B66" s="18">
        <v>15</v>
      </c>
      <c r="C66" s="12" t="s">
        <v>9</v>
      </c>
      <c r="D66" s="22" t="s">
        <v>56</v>
      </c>
      <c r="E66" s="14" t="s">
        <v>122</v>
      </c>
      <c r="F66" s="15">
        <v>57.33</v>
      </c>
      <c r="G66" s="15">
        <f t="shared" si="2"/>
        <v>859.94999999999993</v>
      </c>
    </row>
    <row r="67" spans="1:7" s="1" customFormat="1">
      <c r="A67" s="40"/>
      <c r="B67" s="18">
        <v>5</v>
      </c>
      <c r="C67" s="12" t="s">
        <v>9</v>
      </c>
      <c r="D67" s="16" t="s">
        <v>57</v>
      </c>
      <c r="E67" s="14" t="s">
        <v>122</v>
      </c>
      <c r="F67" s="15">
        <v>236.23</v>
      </c>
      <c r="G67" s="15">
        <f t="shared" si="2"/>
        <v>1181.1499999999999</v>
      </c>
    </row>
    <row r="68" spans="1:7" s="1" customFormat="1">
      <c r="A68" s="40"/>
      <c r="B68" s="18">
        <v>5</v>
      </c>
      <c r="C68" s="12" t="s">
        <v>9</v>
      </c>
      <c r="D68" s="16" t="s">
        <v>58</v>
      </c>
      <c r="E68" s="14" t="s">
        <v>122</v>
      </c>
      <c r="F68" s="15">
        <v>188.97</v>
      </c>
      <c r="G68" s="15">
        <f t="shared" si="2"/>
        <v>944.85</v>
      </c>
    </row>
    <row r="69" spans="1:7" s="1" customFormat="1">
      <c r="A69" s="40"/>
      <c r="B69" s="18">
        <v>5</v>
      </c>
      <c r="C69" s="12" t="s">
        <v>9</v>
      </c>
      <c r="D69" s="16" t="s">
        <v>59</v>
      </c>
      <c r="E69" s="14" t="s">
        <v>122</v>
      </c>
      <c r="F69" s="15">
        <v>80.430000000000007</v>
      </c>
      <c r="G69" s="15">
        <f t="shared" si="2"/>
        <v>402.15000000000003</v>
      </c>
    </row>
    <row r="70" spans="1:7" s="1" customFormat="1">
      <c r="A70" s="40"/>
      <c r="B70" s="18">
        <v>5</v>
      </c>
      <c r="C70" s="12" t="s">
        <v>9</v>
      </c>
      <c r="D70" s="16" t="s">
        <v>60</v>
      </c>
      <c r="E70" s="14" t="s">
        <v>122</v>
      </c>
      <c r="F70" s="15">
        <v>284.5</v>
      </c>
      <c r="G70" s="15">
        <f t="shared" si="2"/>
        <v>1422.5</v>
      </c>
    </row>
    <row r="71" spans="1:7" s="1" customFormat="1">
      <c r="A71" s="40"/>
      <c r="B71" s="18">
        <v>5</v>
      </c>
      <c r="C71" s="12" t="s">
        <v>9</v>
      </c>
      <c r="D71" s="16" t="s">
        <v>61</v>
      </c>
      <c r="E71" s="14" t="s">
        <v>122</v>
      </c>
      <c r="F71" s="15">
        <v>80.430000000000007</v>
      </c>
      <c r="G71" s="15">
        <f t="shared" si="2"/>
        <v>402.15000000000003</v>
      </c>
    </row>
    <row r="72" spans="1:7" s="1" customFormat="1">
      <c r="A72" s="40"/>
      <c r="B72" s="18">
        <v>5</v>
      </c>
      <c r="C72" s="12" t="s">
        <v>9</v>
      </c>
      <c r="D72" s="16" t="s">
        <v>62</v>
      </c>
      <c r="E72" s="14" t="s">
        <v>122</v>
      </c>
      <c r="F72" s="15">
        <v>80.430000000000007</v>
      </c>
      <c r="G72" s="15">
        <f t="shared" si="2"/>
        <v>402.15000000000003</v>
      </c>
    </row>
    <row r="73" spans="1:7" s="1" customFormat="1">
      <c r="A73" s="40"/>
      <c r="B73" s="18">
        <v>5</v>
      </c>
      <c r="C73" s="12" t="s">
        <v>9</v>
      </c>
      <c r="D73" s="16" t="s">
        <v>63</v>
      </c>
      <c r="E73" s="14" t="s">
        <v>122</v>
      </c>
      <c r="F73" s="15">
        <v>157.33000000000001</v>
      </c>
      <c r="G73" s="15">
        <f t="shared" si="2"/>
        <v>786.65000000000009</v>
      </c>
    </row>
    <row r="74" spans="1:7" s="1" customFormat="1">
      <c r="A74" s="40"/>
      <c r="B74" s="18">
        <v>5</v>
      </c>
      <c r="C74" s="12" t="s">
        <v>9</v>
      </c>
      <c r="D74" s="16" t="s">
        <v>64</v>
      </c>
      <c r="E74" s="14" t="s">
        <v>122</v>
      </c>
      <c r="F74" s="15">
        <v>80.430000000000007</v>
      </c>
      <c r="G74" s="15">
        <f t="shared" si="2"/>
        <v>402.15000000000003</v>
      </c>
    </row>
    <row r="75" spans="1:7" s="1" customFormat="1">
      <c r="A75" s="40"/>
      <c r="B75" s="18">
        <v>3</v>
      </c>
      <c r="C75" s="12" t="s">
        <v>9</v>
      </c>
      <c r="D75" s="16" t="s">
        <v>40</v>
      </c>
      <c r="E75" s="14" t="s">
        <v>122</v>
      </c>
      <c r="F75" s="15">
        <v>1255.93</v>
      </c>
      <c r="G75" s="15">
        <f t="shared" si="2"/>
        <v>3767.79</v>
      </c>
    </row>
    <row r="76" spans="1:7" s="1" customFormat="1" ht="5.0999999999999996" customHeight="1">
      <c r="A76" s="36"/>
      <c r="B76" s="36"/>
      <c r="C76" s="36"/>
      <c r="D76" s="36"/>
      <c r="E76" s="23"/>
      <c r="F76" s="15"/>
      <c r="G76" s="15"/>
    </row>
    <row r="77" spans="1:7" s="1" customFormat="1">
      <c r="A77" s="40">
        <v>4</v>
      </c>
      <c r="B77" s="33" t="s">
        <v>65</v>
      </c>
      <c r="C77" s="33"/>
      <c r="D77" s="33"/>
      <c r="E77" s="33"/>
      <c r="F77" s="34"/>
      <c r="G77" s="34"/>
    </row>
    <row r="78" spans="1:7" s="1" customFormat="1">
      <c r="A78" s="40"/>
      <c r="B78" s="33" t="s">
        <v>23</v>
      </c>
      <c r="C78" s="33"/>
      <c r="D78" s="33"/>
      <c r="E78" s="33"/>
      <c r="F78" s="34"/>
      <c r="G78" s="34"/>
    </row>
    <row r="79" spans="1:7" s="1" customFormat="1">
      <c r="A79" s="40"/>
      <c r="B79" s="18">
        <v>5</v>
      </c>
      <c r="C79" s="12" t="s">
        <v>9</v>
      </c>
      <c r="D79" s="16" t="s">
        <v>66</v>
      </c>
      <c r="E79" s="14" t="s">
        <v>122</v>
      </c>
      <c r="F79" s="15">
        <v>319.33</v>
      </c>
      <c r="G79" s="15">
        <f t="shared" ref="G79:G97" si="3">F79*B79</f>
        <v>1596.6499999999999</v>
      </c>
    </row>
    <row r="80" spans="1:7" s="1" customFormat="1">
      <c r="A80" s="40"/>
      <c r="B80" s="18">
        <v>15</v>
      </c>
      <c r="C80" s="12" t="s">
        <v>9</v>
      </c>
      <c r="D80" s="16" t="s">
        <v>67</v>
      </c>
      <c r="E80" s="14" t="s">
        <v>122</v>
      </c>
      <c r="F80" s="15">
        <v>353</v>
      </c>
      <c r="G80" s="15">
        <f t="shared" si="3"/>
        <v>5295</v>
      </c>
    </row>
    <row r="81" spans="1:7" s="1" customFormat="1">
      <c r="A81" s="40"/>
      <c r="B81" s="18">
        <v>15</v>
      </c>
      <c r="C81" s="12" t="s">
        <v>9</v>
      </c>
      <c r="D81" s="16" t="s">
        <v>68</v>
      </c>
      <c r="E81" s="14" t="s">
        <v>122</v>
      </c>
      <c r="F81" s="15">
        <v>469</v>
      </c>
      <c r="G81" s="15">
        <f t="shared" si="3"/>
        <v>7035</v>
      </c>
    </row>
    <row r="82" spans="1:7" s="1" customFormat="1">
      <c r="A82" s="40"/>
      <c r="B82" s="18">
        <v>15</v>
      </c>
      <c r="C82" s="12" t="s">
        <v>9</v>
      </c>
      <c r="D82" s="16" t="s">
        <v>69</v>
      </c>
      <c r="E82" s="14" t="s">
        <v>122</v>
      </c>
      <c r="F82" s="15">
        <v>520</v>
      </c>
      <c r="G82" s="15">
        <f t="shared" si="3"/>
        <v>7800</v>
      </c>
    </row>
    <row r="83" spans="1:7" s="1" customFormat="1">
      <c r="A83" s="40"/>
      <c r="B83" s="18">
        <v>10</v>
      </c>
      <c r="C83" s="12" t="s">
        <v>9</v>
      </c>
      <c r="D83" s="16" t="s">
        <v>70</v>
      </c>
      <c r="E83" s="14" t="s">
        <v>122</v>
      </c>
      <c r="F83" s="15">
        <v>552.33000000000004</v>
      </c>
      <c r="G83" s="15">
        <f t="shared" si="3"/>
        <v>5523.3</v>
      </c>
    </row>
    <row r="84" spans="1:7" s="1" customFormat="1">
      <c r="A84" s="40"/>
      <c r="B84" s="18">
        <v>10</v>
      </c>
      <c r="C84" s="12" t="s">
        <v>9</v>
      </c>
      <c r="D84" s="16" t="s">
        <v>71</v>
      </c>
      <c r="E84" s="14" t="s">
        <v>122</v>
      </c>
      <c r="F84" s="15">
        <v>603.33000000000004</v>
      </c>
      <c r="G84" s="15">
        <f t="shared" si="3"/>
        <v>6033.3</v>
      </c>
    </row>
    <row r="85" spans="1:7" s="1" customFormat="1">
      <c r="A85" s="40"/>
      <c r="B85" s="18">
        <v>2</v>
      </c>
      <c r="C85" s="12" t="s">
        <v>9</v>
      </c>
      <c r="D85" s="16" t="s">
        <v>72</v>
      </c>
      <c r="E85" s="14" t="s">
        <v>122</v>
      </c>
      <c r="F85" s="15">
        <v>703</v>
      </c>
      <c r="G85" s="15">
        <f t="shared" si="3"/>
        <v>1406</v>
      </c>
    </row>
    <row r="86" spans="1:7" s="1" customFormat="1">
      <c r="A86" s="40"/>
      <c r="B86" s="18">
        <v>2</v>
      </c>
      <c r="C86" s="12" t="s">
        <v>9</v>
      </c>
      <c r="D86" s="16" t="s">
        <v>73</v>
      </c>
      <c r="E86" s="14" t="s">
        <v>122</v>
      </c>
      <c r="F86" s="15">
        <v>886</v>
      </c>
      <c r="G86" s="15">
        <f t="shared" si="3"/>
        <v>1772</v>
      </c>
    </row>
    <row r="87" spans="1:7" s="1" customFormat="1">
      <c r="A87" s="40"/>
      <c r="B87" s="33" t="s">
        <v>16</v>
      </c>
      <c r="C87" s="33"/>
      <c r="D87" s="33"/>
      <c r="E87" s="33"/>
      <c r="F87" s="34"/>
      <c r="G87" s="34"/>
    </row>
    <row r="88" spans="1:7" s="1" customFormat="1">
      <c r="A88" s="40"/>
      <c r="B88" s="18">
        <v>100</v>
      </c>
      <c r="C88" s="12" t="s">
        <v>74</v>
      </c>
      <c r="D88" s="16" t="s">
        <v>75</v>
      </c>
      <c r="E88" s="14" t="s">
        <v>122</v>
      </c>
      <c r="F88" s="15">
        <v>13.47</v>
      </c>
      <c r="G88" s="15">
        <f t="shared" si="3"/>
        <v>1347</v>
      </c>
    </row>
    <row r="89" spans="1:7" s="1" customFormat="1">
      <c r="A89" s="40"/>
      <c r="B89" s="18">
        <v>100</v>
      </c>
      <c r="C89" s="12" t="s">
        <v>74</v>
      </c>
      <c r="D89" s="16" t="s">
        <v>76</v>
      </c>
      <c r="E89" s="14" t="s">
        <v>122</v>
      </c>
      <c r="F89" s="15">
        <v>31.5</v>
      </c>
      <c r="G89" s="15">
        <f t="shared" si="3"/>
        <v>3150</v>
      </c>
    </row>
    <row r="90" spans="1:7" s="1" customFormat="1">
      <c r="A90" s="40"/>
      <c r="B90" s="18">
        <v>100</v>
      </c>
      <c r="C90" s="12" t="s">
        <v>74</v>
      </c>
      <c r="D90" s="16" t="s">
        <v>77</v>
      </c>
      <c r="E90" s="14" t="s">
        <v>122</v>
      </c>
      <c r="F90" s="15">
        <v>22.47</v>
      </c>
      <c r="G90" s="15">
        <f t="shared" si="3"/>
        <v>2247</v>
      </c>
    </row>
    <row r="91" spans="1:7" s="1" customFormat="1">
      <c r="A91" s="40"/>
      <c r="B91" s="18">
        <v>100</v>
      </c>
      <c r="C91" s="12" t="s">
        <v>74</v>
      </c>
      <c r="D91" s="16" t="s">
        <v>78</v>
      </c>
      <c r="E91" s="14" t="s">
        <v>122</v>
      </c>
      <c r="F91" s="15">
        <v>31.97</v>
      </c>
      <c r="G91" s="15">
        <f t="shared" si="3"/>
        <v>3197</v>
      </c>
    </row>
    <row r="92" spans="1:7" s="1" customFormat="1">
      <c r="A92" s="40"/>
      <c r="B92" s="18">
        <v>100</v>
      </c>
      <c r="C92" s="12" t="s">
        <v>74</v>
      </c>
      <c r="D92" s="16" t="s">
        <v>79</v>
      </c>
      <c r="E92" s="14" t="s">
        <v>122</v>
      </c>
      <c r="F92" s="15">
        <v>33.4</v>
      </c>
      <c r="G92" s="15">
        <f t="shared" si="3"/>
        <v>3340</v>
      </c>
    </row>
    <row r="93" spans="1:7" s="1" customFormat="1">
      <c r="A93" s="40"/>
      <c r="B93" s="18">
        <v>50</v>
      </c>
      <c r="C93" s="12" t="s">
        <v>74</v>
      </c>
      <c r="D93" s="16" t="s">
        <v>80</v>
      </c>
      <c r="E93" s="14" t="s">
        <v>122</v>
      </c>
      <c r="F93" s="15">
        <v>60.23</v>
      </c>
      <c r="G93" s="15">
        <f t="shared" si="3"/>
        <v>3011.5</v>
      </c>
    </row>
    <row r="94" spans="1:7" s="1" customFormat="1">
      <c r="A94" s="40"/>
      <c r="B94" s="18">
        <v>75</v>
      </c>
      <c r="C94" s="12" t="s">
        <v>81</v>
      </c>
      <c r="D94" s="16" t="s">
        <v>82</v>
      </c>
      <c r="E94" s="14" t="s">
        <v>122</v>
      </c>
      <c r="F94" s="15">
        <v>9.9700000000000006</v>
      </c>
      <c r="G94" s="15">
        <f t="shared" si="3"/>
        <v>747.75</v>
      </c>
    </row>
    <row r="95" spans="1:7" s="1" customFormat="1">
      <c r="A95" s="40"/>
      <c r="B95" s="18">
        <v>220</v>
      </c>
      <c r="C95" s="12" t="s">
        <v>9</v>
      </c>
      <c r="D95" s="16" t="s">
        <v>83</v>
      </c>
      <c r="E95" s="14" t="s">
        <v>122</v>
      </c>
      <c r="F95" s="15">
        <v>3.47</v>
      </c>
      <c r="G95" s="15">
        <f t="shared" si="3"/>
        <v>763.40000000000009</v>
      </c>
    </row>
    <row r="96" spans="1:7" s="1" customFormat="1">
      <c r="A96" s="40"/>
      <c r="B96" s="18">
        <v>75</v>
      </c>
      <c r="C96" s="12" t="s">
        <v>9</v>
      </c>
      <c r="D96" s="16" t="s">
        <v>84</v>
      </c>
      <c r="E96" s="14" t="s">
        <v>122</v>
      </c>
      <c r="F96" s="15">
        <v>52.33</v>
      </c>
      <c r="G96" s="15">
        <f t="shared" si="3"/>
        <v>3924.75</v>
      </c>
    </row>
    <row r="97" spans="1:7" s="1" customFormat="1">
      <c r="A97" s="40"/>
      <c r="B97" s="18">
        <v>220</v>
      </c>
      <c r="C97" s="12" t="s">
        <v>74</v>
      </c>
      <c r="D97" s="16" t="s">
        <v>85</v>
      </c>
      <c r="E97" s="14" t="s">
        <v>122</v>
      </c>
      <c r="F97" s="15">
        <v>11.93</v>
      </c>
      <c r="G97" s="15">
        <f t="shared" si="3"/>
        <v>2624.6</v>
      </c>
    </row>
    <row r="98" spans="1:7" s="1" customFormat="1" ht="6" customHeight="1">
      <c r="A98" s="37"/>
      <c r="B98" s="37"/>
      <c r="C98" s="37"/>
      <c r="D98" s="37"/>
      <c r="E98" s="24"/>
      <c r="F98" s="15"/>
      <c r="G98" s="15"/>
    </row>
    <row r="99" spans="1:7" s="1" customFormat="1">
      <c r="A99" s="40">
        <v>5</v>
      </c>
      <c r="B99" s="33" t="s">
        <v>86</v>
      </c>
      <c r="C99" s="33"/>
      <c r="D99" s="33"/>
      <c r="E99" s="33"/>
      <c r="F99" s="34"/>
      <c r="G99" s="34"/>
    </row>
    <row r="100" spans="1:7" s="1" customFormat="1">
      <c r="A100" s="40"/>
      <c r="B100" s="33" t="s">
        <v>87</v>
      </c>
      <c r="C100" s="33"/>
      <c r="D100" s="33"/>
      <c r="E100" s="33"/>
      <c r="F100" s="34"/>
      <c r="G100" s="34"/>
    </row>
    <row r="101" spans="1:7" s="1" customFormat="1" ht="45">
      <c r="A101" s="40"/>
      <c r="B101" s="18">
        <v>34</v>
      </c>
      <c r="C101" s="12" t="s">
        <v>9</v>
      </c>
      <c r="D101" s="19" t="s">
        <v>88</v>
      </c>
      <c r="E101" s="14" t="s">
        <v>122</v>
      </c>
      <c r="F101" s="15">
        <v>188.67</v>
      </c>
      <c r="G101" s="15">
        <f t="shared" ref="G101:G117" si="4">F101*B101</f>
        <v>6414.78</v>
      </c>
    </row>
    <row r="102" spans="1:7" s="1" customFormat="1" ht="30">
      <c r="A102" s="40"/>
      <c r="B102" s="18">
        <v>3</v>
      </c>
      <c r="C102" s="12" t="s">
        <v>9</v>
      </c>
      <c r="D102" s="19" t="s">
        <v>89</v>
      </c>
      <c r="E102" s="14" t="s">
        <v>122</v>
      </c>
      <c r="F102" s="15">
        <v>202.67</v>
      </c>
      <c r="G102" s="15">
        <f t="shared" si="4"/>
        <v>608.01</v>
      </c>
    </row>
    <row r="103" spans="1:7" s="1" customFormat="1">
      <c r="A103" s="40"/>
      <c r="B103" s="18">
        <v>68</v>
      </c>
      <c r="C103" s="12" t="s">
        <v>9</v>
      </c>
      <c r="D103" s="19" t="s">
        <v>90</v>
      </c>
      <c r="E103" s="14" t="s">
        <v>122</v>
      </c>
      <c r="F103" s="15">
        <v>84.67</v>
      </c>
      <c r="G103" s="15">
        <f t="shared" si="4"/>
        <v>5757.56</v>
      </c>
    </row>
    <row r="104" spans="1:7" s="1" customFormat="1">
      <c r="A104" s="40"/>
      <c r="B104" s="18">
        <v>3</v>
      </c>
      <c r="C104" s="12" t="s">
        <v>9</v>
      </c>
      <c r="D104" s="16" t="s">
        <v>91</v>
      </c>
      <c r="E104" s="14" t="s">
        <v>122</v>
      </c>
      <c r="F104" s="15">
        <v>54.33</v>
      </c>
      <c r="G104" s="15">
        <f t="shared" si="4"/>
        <v>162.99</v>
      </c>
    </row>
    <row r="105" spans="1:7" s="1" customFormat="1">
      <c r="A105" s="40"/>
      <c r="B105" s="18">
        <v>3</v>
      </c>
      <c r="C105" s="12" t="s">
        <v>9</v>
      </c>
      <c r="D105" s="16" t="s">
        <v>92</v>
      </c>
      <c r="E105" s="14" t="s">
        <v>122</v>
      </c>
      <c r="F105" s="15">
        <v>155.83000000000001</v>
      </c>
      <c r="G105" s="15">
        <f t="shared" si="4"/>
        <v>467.49</v>
      </c>
    </row>
    <row r="106" spans="1:7" s="1" customFormat="1">
      <c r="A106" s="40"/>
      <c r="B106" s="18">
        <v>3</v>
      </c>
      <c r="C106" s="12" t="s">
        <v>9</v>
      </c>
      <c r="D106" s="16" t="s">
        <v>93</v>
      </c>
      <c r="E106" s="14" t="s">
        <v>122</v>
      </c>
      <c r="F106" s="15">
        <v>54.33</v>
      </c>
      <c r="G106" s="15">
        <f t="shared" si="4"/>
        <v>162.99</v>
      </c>
    </row>
    <row r="107" spans="1:7" s="1" customFormat="1">
      <c r="A107" s="40"/>
      <c r="B107" s="18">
        <v>3</v>
      </c>
      <c r="C107" s="12" t="s">
        <v>9</v>
      </c>
      <c r="D107" s="16" t="s">
        <v>94</v>
      </c>
      <c r="E107" s="14" t="s">
        <v>122</v>
      </c>
      <c r="F107" s="15">
        <v>54.33</v>
      </c>
      <c r="G107" s="15">
        <f t="shared" si="4"/>
        <v>162.99</v>
      </c>
    </row>
    <row r="108" spans="1:7" s="1" customFormat="1">
      <c r="A108" s="40"/>
      <c r="B108" s="18">
        <v>3</v>
      </c>
      <c r="C108" s="12" t="s">
        <v>9</v>
      </c>
      <c r="D108" s="16" t="s">
        <v>95</v>
      </c>
      <c r="E108" s="14" t="s">
        <v>122</v>
      </c>
      <c r="F108" s="15">
        <v>54.33</v>
      </c>
      <c r="G108" s="15">
        <f t="shared" si="4"/>
        <v>162.99</v>
      </c>
    </row>
    <row r="109" spans="1:7" s="1" customFormat="1">
      <c r="A109" s="40"/>
      <c r="B109" s="18">
        <v>3</v>
      </c>
      <c r="C109" s="12" t="s">
        <v>9</v>
      </c>
      <c r="D109" s="16" t="s">
        <v>96</v>
      </c>
      <c r="E109" s="14" t="s">
        <v>122</v>
      </c>
      <c r="F109" s="15">
        <v>54.33</v>
      </c>
      <c r="G109" s="15">
        <f t="shared" si="4"/>
        <v>162.99</v>
      </c>
    </row>
    <row r="110" spans="1:7" s="1" customFormat="1">
      <c r="A110" s="40"/>
      <c r="B110" s="33" t="s">
        <v>97</v>
      </c>
      <c r="C110" s="33"/>
      <c r="D110" s="33"/>
      <c r="E110" s="33"/>
      <c r="F110" s="34"/>
      <c r="G110" s="34"/>
    </row>
    <row r="111" spans="1:7" s="1" customFormat="1">
      <c r="A111" s="40"/>
      <c r="B111" s="18">
        <v>3</v>
      </c>
      <c r="C111" s="12" t="s">
        <v>9</v>
      </c>
      <c r="D111" s="16" t="s">
        <v>98</v>
      </c>
      <c r="E111" s="14" t="s">
        <v>122</v>
      </c>
      <c r="F111" s="15">
        <v>96.63</v>
      </c>
      <c r="G111" s="15">
        <f t="shared" si="4"/>
        <v>289.89</v>
      </c>
    </row>
    <row r="112" spans="1:7" s="1" customFormat="1">
      <c r="A112" s="40"/>
      <c r="B112" s="18">
        <v>3</v>
      </c>
      <c r="C112" s="12" t="s">
        <v>9</v>
      </c>
      <c r="D112" s="16" t="s">
        <v>99</v>
      </c>
      <c r="E112" s="14" t="s">
        <v>122</v>
      </c>
      <c r="F112" s="15">
        <v>552.66999999999996</v>
      </c>
      <c r="G112" s="15">
        <f t="shared" si="4"/>
        <v>1658.0099999999998</v>
      </c>
    </row>
    <row r="113" spans="1:7" s="1" customFormat="1">
      <c r="A113" s="40"/>
      <c r="B113" s="18">
        <v>3</v>
      </c>
      <c r="C113" s="12" t="s">
        <v>9</v>
      </c>
      <c r="D113" s="16" t="s">
        <v>100</v>
      </c>
      <c r="E113" s="14" t="s">
        <v>122</v>
      </c>
      <c r="F113" s="15">
        <v>232.97</v>
      </c>
      <c r="G113" s="15">
        <f t="shared" si="4"/>
        <v>698.91</v>
      </c>
    </row>
    <row r="114" spans="1:7" s="1" customFormat="1">
      <c r="A114" s="40"/>
      <c r="B114" s="18">
        <v>3</v>
      </c>
      <c r="C114" s="12" t="s">
        <v>9</v>
      </c>
      <c r="D114" s="16" t="s">
        <v>101</v>
      </c>
      <c r="E114" s="14" t="s">
        <v>122</v>
      </c>
      <c r="F114" s="15">
        <v>107.47</v>
      </c>
      <c r="G114" s="15">
        <f t="shared" si="4"/>
        <v>322.40999999999997</v>
      </c>
    </row>
    <row r="115" spans="1:7" s="1" customFormat="1">
      <c r="A115" s="40"/>
      <c r="B115" s="18">
        <v>3</v>
      </c>
      <c r="C115" s="12" t="s">
        <v>9</v>
      </c>
      <c r="D115" s="16" t="s">
        <v>102</v>
      </c>
      <c r="E115" s="14" t="s">
        <v>122</v>
      </c>
      <c r="F115" s="15">
        <v>154.57</v>
      </c>
      <c r="G115" s="15">
        <f t="shared" si="4"/>
        <v>463.71</v>
      </c>
    </row>
    <row r="116" spans="1:7" s="1" customFormat="1">
      <c r="A116" s="40"/>
      <c r="B116" s="18">
        <v>3</v>
      </c>
      <c r="C116" s="12" t="s">
        <v>9</v>
      </c>
      <c r="D116" s="16" t="s">
        <v>103</v>
      </c>
      <c r="E116" s="14" t="s">
        <v>122</v>
      </c>
      <c r="F116" s="15">
        <v>80.8</v>
      </c>
      <c r="G116" s="15">
        <f t="shared" si="4"/>
        <v>242.39999999999998</v>
      </c>
    </row>
    <row r="117" spans="1:7" s="1" customFormat="1">
      <c r="A117" s="40"/>
      <c r="B117" s="18">
        <v>3</v>
      </c>
      <c r="C117" s="12" t="s">
        <v>9</v>
      </c>
      <c r="D117" s="16" t="s">
        <v>104</v>
      </c>
      <c r="E117" s="14" t="s">
        <v>122</v>
      </c>
      <c r="F117" s="15">
        <v>29.67</v>
      </c>
      <c r="G117" s="15">
        <f t="shared" si="4"/>
        <v>89.01</v>
      </c>
    </row>
    <row r="118" spans="1:7" s="1" customFormat="1" ht="6.95" customHeight="1">
      <c r="A118" s="38"/>
      <c r="B118" s="38"/>
      <c r="C118" s="38"/>
      <c r="D118" s="38"/>
      <c r="E118" s="25"/>
      <c r="F118" s="15"/>
      <c r="G118" s="15"/>
    </row>
    <row r="119" spans="1:7" s="1" customFormat="1">
      <c r="A119" s="40">
        <v>6</v>
      </c>
      <c r="B119" s="33" t="s">
        <v>105</v>
      </c>
      <c r="C119" s="33"/>
      <c r="D119" s="33"/>
      <c r="E119" s="33"/>
      <c r="F119" s="34"/>
      <c r="G119" s="34"/>
    </row>
    <row r="120" spans="1:7" s="1" customFormat="1">
      <c r="A120" s="40"/>
      <c r="B120" s="33" t="s">
        <v>23</v>
      </c>
      <c r="C120" s="33"/>
      <c r="D120" s="33"/>
      <c r="E120" s="33"/>
      <c r="F120" s="34"/>
      <c r="G120" s="34"/>
    </row>
    <row r="121" spans="1:7" s="1" customFormat="1">
      <c r="A121" s="40"/>
      <c r="B121" s="18">
        <v>7</v>
      </c>
      <c r="C121" s="12" t="s">
        <v>9</v>
      </c>
      <c r="D121" s="22" t="s">
        <v>106</v>
      </c>
      <c r="E121" s="14" t="s">
        <v>122</v>
      </c>
      <c r="F121" s="15">
        <v>269.33</v>
      </c>
      <c r="G121" s="15">
        <f t="shared" ref="G121:G137" si="5">F121*B121</f>
        <v>1885.31</v>
      </c>
    </row>
    <row r="122" spans="1:7" s="1" customFormat="1">
      <c r="A122" s="40"/>
      <c r="B122" s="18">
        <v>3</v>
      </c>
      <c r="C122" s="12" t="s">
        <v>9</v>
      </c>
      <c r="D122" s="16" t="s">
        <v>91</v>
      </c>
      <c r="E122" s="14" t="s">
        <v>122</v>
      </c>
      <c r="F122" s="15">
        <v>54.33</v>
      </c>
      <c r="G122" s="15">
        <f t="shared" si="5"/>
        <v>162.99</v>
      </c>
    </row>
    <row r="123" spans="1:7" s="1" customFormat="1">
      <c r="A123" s="40"/>
      <c r="B123" s="18">
        <v>3</v>
      </c>
      <c r="C123" s="12" t="s">
        <v>9</v>
      </c>
      <c r="D123" s="16" t="s">
        <v>92</v>
      </c>
      <c r="E123" s="14" t="s">
        <v>122</v>
      </c>
      <c r="F123" s="15">
        <v>202.5</v>
      </c>
      <c r="G123" s="15">
        <f t="shared" si="5"/>
        <v>607.5</v>
      </c>
    </row>
    <row r="124" spans="1:7" s="1" customFormat="1">
      <c r="A124" s="40"/>
      <c r="B124" s="18">
        <v>75</v>
      </c>
      <c r="C124" s="12" t="s">
        <v>9</v>
      </c>
      <c r="D124" s="16" t="s">
        <v>107</v>
      </c>
      <c r="E124" s="14" t="s">
        <v>122</v>
      </c>
      <c r="F124" s="15">
        <v>84.17</v>
      </c>
      <c r="G124" s="15">
        <f t="shared" si="5"/>
        <v>6312.75</v>
      </c>
    </row>
    <row r="125" spans="1:7" s="1" customFormat="1">
      <c r="A125" s="40"/>
      <c r="B125" s="18">
        <v>3</v>
      </c>
      <c r="C125" s="12" t="s">
        <v>9</v>
      </c>
      <c r="D125" s="16" t="s">
        <v>108</v>
      </c>
      <c r="E125" s="14" t="s">
        <v>122</v>
      </c>
      <c r="F125" s="15">
        <v>84.17</v>
      </c>
      <c r="G125" s="15">
        <f t="shared" si="5"/>
        <v>252.51</v>
      </c>
    </row>
    <row r="126" spans="1:7" s="1" customFormat="1">
      <c r="A126" s="40"/>
      <c r="B126" s="18">
        <v>3</v>
      </c>
      <c r="C126" s="12" t="s">
        <v>9</v>
      </c>
      <c r="D126" s="16" t="s">
        <v>109</v>
      </c>
      <c r="E126" s="14" t="s">
        <v>122</v>
      </c>
      <c r="F126" s="15">
        <v>100</v>
      </c>
      <c r="G126" s="15">
        <f t="shared" si="5"/>
        <v>300</v>
      </c>
    </row>
    <row r="127" spans="1:7" s="1" customFormat="1">
      <c r="A127" s="40"/>
      <c r="B127" s="18">
        <v>3</v>
      </c>
      <c r="C127" s="12" t="s">
        <v>9</v>
      </c>
      <c r="D127" s="16" t="s">
        <v>110</v>
      </c>
      <c r="E127" s="14" t="s">
        <v>122</v>
      </c>
      <c r="F127" s="15">
        <v>519.33000000000004</v>
      </c>
      <c r="G127" s="15">
        <f t="shared" si="5"/>
        <v>1557.9900000000002</v>
      </c>
    </row>
    <row r="128" spans="1:7" s="1" customFormat="1">
      <c r="A128" s="40"/>
      <c r="B128" s="18">
        <v>3</v>
      </c>
      <c r="C128" s="12" t="s">
        <v>9</v>
      </c>
      <c r="D128" s="16" t="s">
        <v>111</v>
      </c>
      <c r="E128" s="14" t="s">
        <v>122</v>
      </c>
      <c r="F128" s="15">
        <v>100</v>
      </c>
      <c r="G128" s="15">
        <f t="shared" si="5"/>
        <v>300</v>
      </c>
    </row>
    <row r="129" spans="1:7" s="1" customFormat="1">
      <c r="A129" s="40"/>
      <c r="B129" s="33" t="s">
        <v>97</v>
      </c>
      <c r="C129" s="33"/>
      <c r="D129" s="33"/>
      <c r="E129" s="33"/>
      <c r="F129" s="34"/>
      <c r="G129" s="34"/>
    </row>
    <row r="130" spans="1:7" s="1" customFormat="1">
      <c r="A130" s="40"/>
      <c r="B130" s="18">
        <v>3</v>
      </c>
      <c r="C130" s="12" t="s">
        <v>9</v>
      </c>
      <c r="D130" s="16" t="s">
        <v>112</v>
      </c>
      <c r="E130" s="14" t="s">
        <v>122</v>
      </c>
      <c r="F130" s="15">
        <v>154.97</v>
      </c>
      <c r="G130" s="15">
        <f t="shared" si="5"/>
        <v>464.90999999999997</v>
      </c>
    </row>
    <row r="131" spans="1:7" s="1" customFormat="1">
      <c r="A131" s="40"/>
      <c r="B131" s="18">
        <v>3</v>
      </c>
      <c r="C131" s="12" t="s">
        <v>9</v>
      </c>
      <c r="D131" s="16" t="s">
        <v>113</v>
      </c>
      <c r="E131" s="14" t="s">
        <v>122</v>
      </c>
      <c r="F131" s="15">
        <v>596.29999999999995</v>
      </c>
      <c r="G131" s="15">
        <f t="shared" si="5"/>
        <v>1788.8999999999999</v>
      </c>
    </row>
    <row r="132" spans="1:7" s="1" customFormat="1">
      <c r="A132" s="40"/>
      <c r="B132" s="18">
        <v>3</v>
      </c>
      <c r="C132" s="12" t="s">
        <v>9</v>
      </c>
      <c r="D132" s="16" t="s">
        <v>114</v>
      </c>
      <c r="E132" s="14" t="s">
        <v>122</v>
      </c>
      <c r="F132" s="15">
        <v>157.9</v>
      </c>
      <c r="G132" s="15">
        <f t="shared" si="5"/>
        <v>473.70000000000005</v>
      </c>
    </row>
    <row r="133" spans="1:7" s="1" customFormat="1">
      <c r="A133" s="40"/>
      <c r="B133" s="18">
        <v>3</v>
      </c>
      <c r="C133" s="12" t="s">
        <v>9</v>
      </c>
      <c r="D133" s="16" t="s">
        <v>115</v>
      </c>
      <c r="E133" s="14" t="s">
        <v>122</v>
      </c>
      <c r="F133" s="15">
        <v>157.9</v>
      </c>
      <c r="G133" s="15">
        <f t="shared" si="5"/>
        <v>473.70000000000005</v>
      </c>
    </row>
    <row r="134" spans="1:7" s="1" customFormat="1">
      <c r="A134" s="40"/>
      <c r="B134" s="18">
        <v>3</v>
      </c>
      <c r="C134" s="12" t="s">
        <v>9</v>
      </c>
      <c r="D134" s="16" t="s">
        <v>102</v>
      </c>
      <c r="E134" s="14" t="s">
        <v>122</v>
      </c>
      <c r="F134" s="15">
        <v>157.9</v>
      </c>
      <c r="G134" s="15">
        <f t="shared" si="5"/>
        <v>473.70000000000005</v>
      </c>
    </row>
    <row r="135" spans="1:7" s="1" customFormat="1">
      <c r="A135" s="40"/>
      <c r="B135" s="18">
        <v>3</v>
      </c>
      <c r="C135" s="12" t="s">
        <v>9</v>
      </c>
      <c r="D135" s="16" t="s">
        <v>116</v>
      </c>
      <c r="E135" s="14" t="s">
        <v>122</v>
      </c>
      <c r="F135" s="15">
        <v>80.47</v>
      </c>
      <c r="G135" s="15">
        <f t="shared" si="5"/>
        <v>241.41</v>
      </c>
    </row>
    <row r="136" spans="1:7" s="1" customFormat="1">
      <c r="A136" s="40"/>
      <c r="B136" s="18">
        <v>3</v>
      </c>
      <c r="C136" s="12" t="s">
        <v>9</v>
      </c>
      <c r="D136" s="16" t="s">
        <v>117</v>
      </c>
      <c r="E136" s="14" t="s">
        <v>122</v>
      </c>
      <c r="F136" s="15">
        <v>686.63</v>
      </c>
      <c r="G136" s="15">
        <f t="shared" si="5"/>
        <v>2059.89</v>
      </c>
    </row>
    <row r="137" spans="1:7" s="1" customFormat="1">
      <c r="A137" s="40"/>
      <c r="B137" s="18">
        <v>3</v>
      </c>
      <c r="C137" s="12" t="s">
        <v>9</v>
      </c>
      <c r="D137" s="16" t="s">
        <v>118</v>
      </c>
      <c r="E137" s="14" t="s">
        <v>122</v>
      </c>
      <c r="F137" s="15">
        <v>231.23</v>
      </c>
      <c r="G137" s="15">
        <f t="shared" si="5"/>
        <v>693.68999999999994</v>
      </c>
    </row>
    <row r="138" spans="1:7" s="1" customFormat="1" ht="24" customHeight="1">
      <c r="A138" s="41" t="s">
        <v>119</v>
      </c>
      <c r="B138" s="42"/>
      <c r="C138" s="42"/>
      <c r="D138" s="42"/>
      <c r="E138" s="43"/>
      <c r="F138" s="39">
        <f>SUM(G11:G137)</f>
        <v>401652.25000000029</v>
      </c>
      <c r="G138" s="39"/>
    </row>
  </sheetData>
  <mergeCells count="34">
    <mergeCell ref="A9:A22"/>
    <mergeCell ref="A24:A45"/>
    <mergeCell ref="A47:A75"/>
    <mergeCell ref="A77:A97"/>
    <mergeCell ref="A99:A117"/>
    <mergeCell ref="A119:A137"/>
    <mergeCell ref="B129:G129"/>
    <mergeCell ref="A138:E138"/>
    <mergeCell ref="F138:G138"/>
    <mergeCell ref="B100:G100"/>
    <mergeCell ref="B110:G110"/>
    <mergeCell ref="A118:D118"/>
    <mergeCell ref="B119:G119"/>
    <mergeCell ref="B120:G120"/>
    <mergeCell ref="B77:G77"/>
    <mergeCell ref="B78:G78"/>
    <mergeCell ref="B87:G87"/>
    <mergeCell ref="A98:D98"/>
    <mergeCell ref="B99:G99"/>
    <mergeCell ref="B35:G35"/>
    <mergeCell ref="B47:G47"/>
    <mergeCell ref="B48:G48"/>
    <mergeCell ref="B62:G62"/>
    <mergeCell ref="A76:D76"/>
    <mergeCell ref="B10:G10"/>
    <mergeCell ref="B17:G17"/>
    <mergeCell ref="A23:D23"/>
    <mergeCell ref="B24:G24"/>
    <mergeCell ref="B25:G25"/>
    <mergeCell ref="A1:G1"/>
    <mergeCell ref="A2:G2"/>
    <mergeCell ref="A3:G3"/>
    <mergeCell ref="A5:G5"/>
    <mergeCell ref="B9:G9"/>
  </mergeCells>
  <pageMargins left="0.35763888888888901" right="0.75138888888888899" top="0.60624999999999996" bottom="0.80277777777777803" header="0.5" footer="0.5"/>
  <pageSetup paperSize="9" scale="89" orientation="portrait" r:id="rId1"/>
  <rowBreaks count="1" manualBreakCount="1">
    <brk id="1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ESTIMATIVA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Margareth</cp:lastModifiedBy>
  <cp:lastPrinted>2019-03-18T15:47:00Z</cp:lastPrinted>
  <dcterms:created xsi:type="dcterms:W3CDTF">2014-10-15T13:03:00Z</dcterms:created>
  <dcterms:modified xsi:type="dcterms:W3CDTF">2020-08-13T18:55:28Z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1046-11.2.0.9453</vt:lpwstr>
  </property>
</Properties>
</file>